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al Estate\_Housing MF Finance &amp; Servicing\Loan Portfolio Asset Management\Annual RR Report\2019\"/>
    </mc:Choice>
  </mc:AlternateContent>
  <workbookProtection workbookPassword="CAE8" lockStructure="1"/>
  <bookViews>
    <workbookView xWindow="0" yWindow="0" windowWidth="26550" windowHeight="12890"/>
  </bookViews>
  <sheets>
    <sheet name="Borrower RR" sheetId="1" r:id="rId1"/>
    <sheet name="Budget_SDHC Approved" sheetId="7" state="hidden" r:id="rId2"/>
    <sheet name="RR Form" sheetId="5" state="hidden" r:id="rId3"/>
    <sheet name="RR Variance" sheetId="8" state="hidden" r:id="rId4"/>
  </sheets>
  <definedNames>
    <definedName name="Partnership_Management_Fees" localSheetId="1">#REF!</definedName>
    <definedName name="Partnership_Management_Fees" localSheetId="2">#REF!</definedName>
    <definedName name="Partnership_Management_Fees" localSheetId="3">#REF!</definedName>
    <definedName name="Partnership_Management_Fees">#REF!</definedName>
    <definedName name="_xlnm.Print_Area" localSheetId="0">'Borrower RR'!$A$1:$J$114</definedName>
    <definedName name="_xlnm.Print_Area" localSheetId="1">'Budget_SDHC Approved'!$A$1:$I$124</definedName>
    <definedName name="_xlnm.Print_Area" localSheetId="2">'RR Form'!$A$1:$J$115</definedName>
    <definedName name="_xlnm.Print_Area" localSheetId="3">'RR Variance'!$A$1:$K$116</definedName>
  </definedNames>
  <calcPr calcId="162913"/>
</workbook>
</file>

<file path=xl/calcChain.xml><?xml version="1.0" encoding="utf-8"?>
<calcChain xmlns="http://schemas.openxmlformats.org/spreadsheetml/2006/main">
  <c r="D62" i="1" l="1"/>
  <c r="H62" i="1"/>
  <c r="G13" i="1"/>
  <c r="G28" i="1" s="1"/>
  <c r="G26" i="1"/>
  <c r="H83" i="5"/>
  <c r="I96" i="1"/>
  <c r="I89" i="1"/>
  <c r="I82" i="1"/>
  <c r="I76" i="1"/>
  <c r="I69" i="1"/>
  <c r="I51" i="1"/>
  <c r="I40" i="1"/>
  <c r="I26" i="1"/>
  <c r="I13" i="1"/>
  <c r="C52" i="8"/>
  <c r="C51" i="8"/>
  <c r="C50" i="8"/>
  <c r="C49" i="8"/>
  <c r="C41" i="8"/>
  <c r="C40" i="8"/>
  <c r="C39" i="8"/>
  <c r="C38" i="8"/>
  <c r="G41" i="8"/>
  <c r="G40" i="8"/>
  <c r="G39" i="8"/>
  <c r="G38" i="8"/>
  <c r="G37" i="8"/>
  <c r="K37" i="8"/>
  <c r="C27" i="8"/>
  <c r="C26" i="8"/>
  <c r="C25" i="8"/>
  <c r="C24" i="8"/>
  <c r="C52" i="5"/>
  <c r="C51" i="5"/>
  <c r="C50" i="5"/>
  <c r="C49" i="5"/>
  <c r="C41" i="5"/>
  <c r="C40" i="5"/>
  <c r="C39" i="5"/>
  <c r="C38" i="5"/>
  <c r="G37" i="5"/>
  <c r="C27" i="5"/>
  <c r="C26" i="5"/>
  <c r="C25" i="5"/>
  <c r="C24" i="5"/>
  <c r="C52" i="7"/>
  <c r="C51" i="7"/>
  <c r="C50" i="7"/>
  <c r="C49" i="7"/>
  <c r="G41" i="7"/>
  <c r="G40" i="7"/>
  <c r="G39" i="7"/>
  <c r="G38" i="7"/>
  <c r="G37" i="7"/>
  <c r="C41" i="7"/>
  <c r="C40" i="7"/>
  <c r="C39" i="7"/>
  <c r="C38" i="7"/>
  <c r="C27" i="7"/>
  <c r="C26" i="7"/>
  <c r="C25" i="7"/>
  <c r="C24" i="7"/>
  <c r="G95" i="5"/>
  <c r="G35" i="7"/>
  <c r="G95" i="7"/>
  <c r="I42" i="8"/>
  <c r="H77" i="5"/>
  <c r="H77" i="7"/>
  <c r="G96" i="5"/>
  <c r="J96" i="5"/>
  <c r="J95" i="5"/>
  <c r="G94" i="5"/>
  <c r="J94" i="5"/>
  <c r="G89" i="5"/>
  <c r="J89" i="5"/>
  <c r="G88" i="5"/>
  <c r="J88" i="5"/>
  <c r="G87" i="5"/>
  <c r="G82" i="5"/>
  <c r="J82" i="5"/>
  <c r="G81" i="5"/>
  <c r="J81" i="5"/>
  <c r="G80" i="5"/>
  <c r="J80" i="5"/>
  <c r="G76" i="5"/>
  <c r="J76" i="5"/>
  <c r="G75" i="5"/>
  <c r="J75" i="5"/>
  <c r="G74" i="5"/>
  <c r="J74" i="5"/>
  <c r="G73" i="5"/>
  <c r="G69" i="5"/>
  <c r="J69" i="5"/>
  <c r="G68" i="5"/>
  <c r="J68" i="5"/>
  <c r="G67" i="5"/>
  <c r="J67" i="5"/>
  <c r="G66" i="5"/>
  <c r="J66" i="5"/>
  <c r="G51" i="1"/>
  <c r="G40" i="1"/>
  <c r="H53" i="5"/>
  <c r="F57" i="8"/>
  <c r="H57" i="8" s="1"/>
  <c r="H61" i="8" s="1"/>
  <c r="H51" i="8"/>
  <c r="K51" i="8"/>
  <c r="G51" i="8"/>
  <c r="H25" i="8"/>
  <c r="K25" i="8"/>
  <c r="F57" i="5"/>
  <c r="J57" i="5" s="1"/>
  <c r="F57" i="7"/>
  <c r="H57" i="7" s="1"/>
  <c r="G52" i="5"/>
  <c r="G51" i="5"/>
  <c r="J51" i="5"/>
  <c r="G50" i="5"/>
  <c r="G49" i="5"/>
  <c r="G48" i="5"/>
  <c r="G47" i="5"/>
  <c r="G46" i="5"/>
  <c r="G45" i="5"/>
  <c r="G41" i="5"/>
  <c r="G40" i="5"/>
  <c r="G39" i="5"/>
  <c r="G38" i="5"/>
  <c r="G36" i="5"/>
  <c r="G35" i="5"/>
  <c r="G34" i="5"/>
  <c r="G33" i="5"/>
  <c r="G27" i="5"/>
  <c r="G26" i="5"/>
  <c r="G25" i="5"/>
  <c r="J25" i="5"/>
  <c r="G24" i="5"/>
  <c r="G23" i="5"/>
  <c r="G22" i="5"/>
  <c r="G21" i="5"/>
  <c r="G20" i="5"/>
  <c r="G19" i="5"/>
  <c r="G18" i="5"/>
  <c r="G17" i="5"/>
  <c r="G16" i="5"/>
  <c r="G12" i="5"/>
  <c r="G11" i="5"/>
  <c r="G10" i="5"/>
  <c r="G9" i="5"/>
  <c r="G8" i="5"/>
  <c r="G7" i="5"/>
  <c r="G6" i="5"/>
  <c r="G73" i="7"/>
  <c r="H97" i="5"/>
  <c r="H90" i="5"/>
  <c r="G25" i="7"/>
  <c r="G25" i="8" s="1"/>
  <c r="G96" i="7"/>
  <c r="G94" i="7"/>
  <c r="G89" i="7"/>
  <c r="G90" i="7" s="1"/>
  <c r="G88" i="7"/>
  <c r="G87" i="7"/>
  <c r="G82" i="7"/>
  <c r="G81" i="7"/>
  <c r="G80" i="7"/>
  <c r="G51" i="7"/>
  <c r="G96" i="1"/>
  <c r="G89" i="1"/>
  <c r="G82" i="1"/>
  <c r="G76" i="1"/>
  <c r="G77" i="5"/>
  <c r="J73" i="5"/>
  <c r="G53" i="5"/>
  <c r="G90" i="5"/>
  <c r="J97" i="5"/>
  <c r="G97" i="5"/>
  <c r="J83" i="5"/>
  <c r="G83" i="5"/>
  <c r="J77" i="5"/>
  <c r="J87" i="5"/>
  <c r="J90" i="5"/>
  <c r="I97" i="8"/>
  <c r="G95" i="8"/>
  <c r="H95" i="8"/>
  <c r="K95" i="8"/>
  <c r="G96" i="8"/>
  <c r="H96" i="8"/>
  <c r="K96" i="8"/>
  <c r="H94" i="8"/>
  <c r="G94" i="8"/>
  <c r="I90" i="8"/>
  <c r="G88" i="8"/>
  <c r="H88" i="8"/>
  <c r="K88" i="8"/>
  <c r="G89" i="8"/>
  <c r="H89" i="8"/>
  <c r="K89" i="8"/>
  <c r="H87" i="8"/>
  <c r="G87" i="8"/>
  <c r="I83" i="8"/>
  <c r="G81" i="8"/>
  <c r="H81" i="8"/>
  <c r="K81" i="8"/>
  <c r="G82" i="8"/>
  <c r="H82" i="8"/>
  <c r="K82" i="8"/>
  <c r="H80" i="8"/>
  <c r="K80" i="8"/>
  <c r="G80" i="8"/>
  <c r="I77" i="8"/>
  <c r="G74" i="8"/>
  <c r="H74" i="8"/>
  <c r="K74" i="8"/>
  <c r="G75" i="8"/>
  <c r="H75" i="8"/>
  <c r="K75" i="8"/>
  <c r="G76" i="8"/>
  <c r="H76" i="8"/>
  <c r="K76" i="8"/>
  <c r="H73" i="8"/>
  <c r="G73" i="8"/>
  <c r="I70" i="8"/>
  <c r="H67" i="8"/>
  <c r="K67" i="8"/>
  <c r="H68" i="8"/>
  <c r="K68" i="8"/>
  <c r="H69" i="8"/>
  <c r="K69" i="8"/>
  <c r="H66" i="8"/>
  <c r="K66" i="8"/>
  <c r="G67" i="8"/>
  <c r="G68" i="8"/>
  <c r="G69" i="8"/>
  <c r="G66" i="8"/>
  <c r="I53" i="8"/>
  <c r="J46" i="5"/>
  <c r="J47" i="5"/>
  <c r="J48" i="5"/>
  <c r="J49" i="5"/>
  <c r="J50" i="5"/>
  <c r="J52" i="5"/>
  <c r="J45" i="5"/>
  <c r="H70" i="7"/>
  <c r="H83" i="7"/>
  <c r="H90" i="7"/>
  <c r="H97" i="7"/>
  <c r="H42" i="5"/>
  <c r="J34" i="5"/>
  <c r="J35" i="5"/>
  <c r="J36" i="5"/>
  <c r="J38" i="5"/>
  <c r="J39" i="5"/>
  <c r="J40" i="5"/>
  <c r="J41" i="5"/>
  <c r="J17" i="5"/>
  <c r="J18" i="5"/>
  <c r="J19" i="5"/>
  <c r="J20" i="5"/>
  <c r="J21" i="5"/>
  <c r="J22" i="5"/>
  <c r="J23" i="5"/>
  <c r="J24" i="5"/>
  <c r="J26" i="5"/>
  <c r="J27" i="5"/>
  <c r="J16" i="5"/>
  <c r="J33" i="5"/>
  <c r="H28" i="5"/>
  <c r="H13" i="5"/>
  <c r="J7" i="5"/>
  <c r="J8" i="5"/>
  <c r="J9" i="5"/>
  <c r="J10" i="5"/>
  <c r="J11" i="5"/>
  <c r="J12" i="5"/>
  <c r="J6" i="5"/>
  <c r="G75" i="7"/>
  <c r="G76" i="7"/>
  <c r="G74" i="7"/>
  <c r="G67" i="7"/>
  <c r="G68" i="7"/>
  <c r="G69" i="7"/>
  <c r="G66" i="7"/>
  <c r="H53" i="7"/>
  <c r="G46" i="7"/>
  <c r="G47" i="7"/>
  <c r="G48" i="7"/>
  <c r="G49" i="7"/>
  <c r="G50" i="7"/>
  <c r="G52" i="7"/>
  <c r="G45" i="7"/>
  <c r="H42" i="7"/>
  <c r="G34" i="7"/>
  <c r="G36" i="7"/>
  <c r="G33" i="7"/>
  <c r="H28" i="7"/>
  <c r="G17" i="7"/>
  <c r="G17" i="8" s="1"/>
  <c r="G18" i="7"/>
  <c r="G18" i="8" s="1"/>
  <c r="G19" i="7"/>
  <c r="G19" i="8" s="1"/>
  <c r="G20" i="7"/>
  <c r="G21" i="7"/>
  <c r="G21" i="8" s="1"/>
  <c r="G22" i="7"/>
  <c r="G22" i="8" s="1"/>
  <c r="G23" i="7"/>
  <c r="G23" i="8" s="1"/>
  <c r="G24" i="7"/>
  <c r="G24" i="8" s="1"/>
  <c r="G26" i="7"/>
  <c r="G26" i="8" s="1"/>
  <c r="G27" i="7"/>
  <c r="G27" i="8"/>
  <c r="G16" i="7"/>
  <c r="H13" i="7"/>
  <c r="G7" i="7"/>
  <c r="G8" i="7"/>
  <c r="G9" i="7"/>
  <c r="G10" i="7"/>
  <c r="G11" i="7"/>
  <c r="G12" i="7"/>
  <c r="G6" i="7"/>
  <c r="G46" i="8"/>
  <c r="G47" i="8"/>
  <c r="G48" i="8"/>
  <c r="G49" i="8"/>
  <c r="G50" i="8"/>
  <c r="G52" i="8"/>
  <c r="G45" i="8"/>
  <c r="H46" i="8"/>
  <c r="K46" i="8"/>
  <c r="H47" i="8"/>
  <c r="K47" i="8"/>
  <c r="H48" i="8"/>
  <c r="K48" i="8"/>
  <c r="H49" i="8"/>
  <c r="K49" i="8"/>
  <c r="H50" i="8"/>
  <c r="K50" i="8"/>
  <c r="H52" i="8"/>
  <c r="K52" i="8"/>
  <c r="H45" i="8"/>
  <c r="K45" i="8"/>
  <c r="H34" i="8"/>
  <c r="K34" i="8"/>
  <c r="H35" i="8"/>
  <c r="K35" i="8"/>
  <c r="H36" i="8"/>
  <c r="K36" i="8"/>
  <c r="H38" i="8"/>
  <c r="K38" i="8"/>
  <c r="H39" i="8"/>
  <c r="K39" i="8"/>
  <c r="H40" i="8"/>
  <c r="K40" i="8"/>
  <c r="H41" i="8"/>
  <c r="K41" i="8"/>
  <c r="H33" i="8"/>
  <c r="I28" i="8"/>
  <c r="I13" i="8"/>
  <c r="G34" i="8"/>
  <c r="G35" i="8"/>
  <c r="G36" i="8"/>
  <c r="G33" i="8"/>
  <c r="H17" i="8"/>
  <c r="K17" i="8"/>
  <c r="H18" i="8"/>
  <c r="K18" i="8"/>
  <c r="H19" i="8"/>
  <c r="K19" i="8"/>
  <c r="H20" i="8"/>
  <c r="K20" i="8"/>
  <c r="H21" i="8"/>
  <c r="K21" i="8"/>
  <c r="H22" i="8"/>
  <c r="K22" i="8"/>
  <c r="H23" i="8"/>
  <c r="K23" i="8"/>
  <c r="H24" i="8"/>
  <c r="K24" i="8"/>
  <c r="H26" i="8"/>
  <c r="K26" i="8"/>
  <c r="H27" i="8"/>
  <c r="K27" i="8"/>
  <c r="H16" i="8"/>
  <c r="K16" i="8"/>
  <c r="H7" i="8"/>
  <c r="K7" i="8"/>
  <c r="H8" i="8"/>
  <c r="K8" i="8"/>
  <c r="H9" i="8"/>
  <c r="K9" i="8"/>
  <c r="H10" i="8"/>
  <c r="K10" i="8"/>
  <c r="H11" i="8"/>
  <c r="K11" i="8"/>
  <c r="H12" i="8"/>
  <c r="K12" i="8"/>
  <c r="H6" i="8"/>
  <c r="K6" i="8"/>
  <c r="G7" i="8"/>
  <c r="G8" i="8"/>
  <c r="G9" i="8"/>
  <c r="G10" i="8"/>
  <c r="G11" i="8"/>
  <c r="G12" i="8"/>
  <c r="G6" i="8"/>
  <c r="J70" i="5"/>
  <c r="H70" i="5"/>
  <c r="K33" i="8"/>
  <c r="H42" i="8"/>
  <c r="H90" i="8"/>
  <c r="H30" i="7"/>
  <c r="H55" i="7"/>
  <c r="J53" i="5"/>
  <c r="H97" i="8"/>
  <c r="H77" i="8"/>
  <c r="G97" i="8"/>
  <c r="K70" i="8"/>
  <c r="H83" i="8"/>
  <c r="K53" i="8"/>
  <c r="H70" i="8"/>
  <c r="K87" i="8"/>
  <c r="K90" i="8"/>
  <c r="K94" i="8"/>
  <c r="K97" i="8"/>
  <c r="G83" i="8"/>
  <c r="G70" i="8"/>
  <c r="G90" i="8"/>
  <c r="G53" i="8"/>
  <c r="G70" i="5"/>
  <c r="G77" i="8"/>
  <c r="K83" i="8"/>
  <c r="K73" i="8"/>
  <c r="K77" i="8"/>
  <c r="H53" i="8"/>
  <c r="H13" i="8"/>
  <c r="H28" i="8"/>
  <c r="H30" i="5"/>
  <c r="J13" i="5"/>
  <c r="J42" i="5"/>
  <c r="G13" i="5"/>
  <c r="G42" i="5"/>
  <c r="G28" i="5"/>
  <c r="J28" i="5"/>
  <c r="G13" i="8"/>
  <c r="G20" i="8"/>
  <c r="G42" i="8"/>
  <c r="I30" i="8"/>
  <c r="I55" i="8"/>
  <c r="H55" i="5"/>
  <c r="H57" i="5"/>
  <c r="H30" i="8"/>
  <c r="H55" i="8"/>
  <c r="K13" i="8"/>
  <c r="G30" i="5"/>
  <c r="J30" i="5"/>
  <c r="K28" i="8"/>
  <c r="G55" i="5"/>
  <c r="G57" i="5"/>
  <c r="J55" i="5"/>
  <c r="K30" i="8"/>
  <c r="K55" i="8"/>
  <c r="G69" i="1"/>
  <c r="G53" i="1" l="1"/>
  <c r="G55" i="1" s="1"/>
  <c r="G97" i="7"/>
  <c r="G13" i="7"/>
  <c r="G28" i="7"/>
  <c r="I28" i="1"/>
  <c r="I53" i="1" s="1"/>
  <c r="I55" i="1" s="1"/>
  <c r="G16" i="8"/>
  <c r="G28" i="8" s="1"/>
  <c r="G30" i="8" s="1"/>
  <c r="G55" i="8" s="1"/>
  <c r="G57" i="8" s="1"/>
  <c r="G61" i="8" s="1"/>
  <c r="G42" i="7"/>
  <c r="G83" i="7"/>
  <c r="G53" i="7"/>
  <c r="G70" i="7"/>
  <c r="G77" i="7"/>
  <c r="K57" i="8"/>
  <c r="K61" i="8" s="1"/>
  <c r="I57" i="8"/>
  <c r="I61" i="8" s="1"/>
  <c r="G30" i="7" l="1"/>
  <c r="G55" i="7" s="1"/>
  <c r="G57" i="7" s="1"/>
</calcChain>
</file>

<file path=xl/sharedStrings.xml><?xml version="1.0" encoding="utf-8"?>
<sst xmlns="http://schemas.openxmlformats.org/spreadsheetml/2006/main" count="379" uniqueCount="105">
  <si>
    <t xml:space="preserve">Income </t>
  </si>
  <si>
    <t>(Less) Vacancy</t>
  </si>
  <si>
    <t>(Less) Concession/Lost Revenue</t>
  </si>
  <si>
    <t>Effective Gross Income</t>
  </si>
  <si>
    <t>Administrative</t>
  </si>
  <si>
    <t>Marketing &amp; Leasing</t>
  </si>
  <si>
    <t>Personnel Salary &amp; Benefits</t>
  </si>
  <si>
    <t>Property Management Fee</t>
  </si>
  <si>
    <t>Utilities</t>
  </si>
  <si>
    <t>Contract Services</t>
  </si>
  <si>
    <t>Maintenance</t>
  </si>
  <si>
    <t>SDHC Monitoring Fee</t>
  </si>
  <si>
    <t>Resident Services</t>
  </si>
  <si>
    <t xml:space="preserve">Other: </t>
  </si>
  <si>
    <t>Deferred Developer Fee</t>
  </si>
  <si>
    <t>Limited Partner Asset Management Fee</t>
  </si>
  <si>
    <t xml:space="preserve">Other:  </t>
  </si>
  <si>
    <t>Cash Flow Available for Distribution</t>
  </si>
  <si>
    <t>Replacement Reserve Account Balances</t>
  </si>
  <si>
    <t>Beginning Reserve Account Balance</t>
  </si>
  <si>
    <t>Deposit Into Reserve</t>
  </si>
  <si>
    <t>Withdrawal From Reserve</t>
  </si>
  <si>
    <t>Interest</t>
  </si>
  <si>
    <t>Ending Balance</t>
  </si>
  <si>
    <t>Operating Reserve Account Balances</t>
  </si>
  <si>
    <t>SDHC Revised Residual Receipt Form</t>
  </si>
  <si>
    <t xml:space="preserve">Borrower's Name/ (Project Name) </t>
  </si>
  <si>
    <t>SDHC Loan #:</t>
  </si>
  <si>
    <t>Actual</t>
  </si>
  <si>
    <t>Variance</t>
  </si>
  <si>
    <t>Net Income after operating and maitnenance expenses</t>
  </si>
  <si>
    <t>Interest Accrued this year</t>
  </si>
  <si>
    <t>Beginning Balance</t>
  </si>
  <si>
    <t>LP Asset Management Fee</t>
  </si>
  <si>
    <t>Purchase of fixed asets/capital items</t>
  </si>
  <si>
    <t>Partnership &amp; Related Party Fees</t>
  </si>
  <si>
    <t>Rental Assistance (HAP)</t>
  </si>
  <si>
    <t>Net operating reserve deposited</t>
  </si>
  <si>
    <t>Net replacement reserve deposited</t>
  </si>
  <si>
    <t>Debt Service (P &amp; I)</t>
  </si>
  <si>
    <t xml:space="preserve">Other Income </t>
  </si>
  <si>
    <t>Grant Income</t>
  </si>
  <si>
    <t>Commercial Income</t>
  </si>
  <si>
    <t>Paid/Amount for the year</t>
  </si>
  <si>
    <t>Paid Amount this year</t>
  </si>
  <si>
    <t xml:space="preserve">Paid amount </t>
  </si>
  <si>
    <t>Underpayment due</t>
  </si>
  <si>
    <t>Earned Amount this year</t>
  </si>
  <si>
    <t>Note: Audited Financial Statements Must Be Attached To This Calculation</t>
  </si>
  <si>
    <t>The following certification should be executed by an Executive Officer or Managing General Partner of the Borrower.</t>
  </si>
  <si>
    <t>Authorized Signature</t>
  </si>
  <si>
    <t>Title:</t>
  </si>
  <si>
    <t>SDHC Loan #</t>
  </si>
  <si>
    <t>Budget</t>
  </si>
  <si>
    <t>Debt Service &amp; Misc. Expenses</t>
  </si>
  <si>
    <t>Other</t>
  </si>
  <si>
    <t>General Partner(s) Partnership Management Fee</t>
  </si>
  <si>
    <t>SDHC Approved Budget</t>
  </si>
  <si>
    <t>Budget Submitted</t>
  </si>
  <si>
    <t>SDHC Approved</t>
  </si>
  <si>
    <t xml:space="preserve">Note: Please submit detailed budget in borrower's format along with the SDHC Budget Form.  </t>
  </si>
  <si>
    <t>Approved by:</t>
  </si>
  <si>
    <t>Comment:</t>
  </si>
  <si>
    <t xml:space="preserve">SDHC </t>
  </si>
  <si>
    <t>Calculation</t>
  </si>
  <si>
    <t>Total Partnership &amp; Related Party Fees</t>
  </si>
  <si>
    <t>Print Name :</t>
  </si>
  <si>
    <t>Operating &amp; Maintenance Expenses</t>
  </si>
  <si>
    <t>Comments</t>
  </si>
  <si>
    <t>Borrower</t>
  </si>
  <si>
    <t xml:space="preserve">Other </t>
  </si>
  <si>
    <t>Total Operating &amp; Maintenance Expenses</t>
  </si>
  <si>
    <t>Total Debt Service &amp; Misc. Expenses</t>
  </si>
  <si>
    <t>Additional Payment Due</t>
  </si>
  <si>
    <t>Gross Potential Rent</t>
  </si>
  <si>
    <t>Purchase of Fixed Asets/Capital Improvements</t>
  </si>
  <si>
    <t>Property Taxes &amp; Insurance</t>
  </si>
  <si>
    <t>SDHC Residual Receipt Payable</t>
  </si>
  <si>
    <t>SDHC Residual Receipt Due</t>
  </si>
  <si>
    <t xml:space="preserve">Commercial Rent </t>
  </si>
  <si>
    <t>Mi Yeong lee</t>
  </si>
  <si>
    <t>Senior Asset Manager</t>
  </si>
  <si>
    <t>GP(s) Partnership Management Fee</t>
  </si>
  <si>
    <t>Borrower's Comments</t>
  </si>
  <si>
    <t>SDHC Comments</t>
  </si>
  <si>
    <t>SDHC</t>
  </si>
  <si>
    <t xml:space="preserve">Loan #: </t>
  </si>
  <si>
    <t>Project Name:</t>
  </si>
  <si>
    <t>RR Calculation</t>
  </si>
  <si>
    <t>Net Operating Income after Operating and Maintenance Expenses</t>
  </si>
  <si>
    <t>Purchase of Fixed Assets/Capital Improvements</t>
  </si>
  <si>
    <t>*Please Use Negative Number</t>
  </si>
  <si>
    <t>Page 2</t>
  </si>
  <si>
    <t>-</t>
  </si>
  <si>
    <t>Note: Please submit excel format.</t>
  </si>
  <si>
    <t>SDHC Residual Receipts Computation Form</t>
  </si>
  <si>
    <t>Net Replacement Reserve Deposited</t>
  </si>
  <si>
    <t>Net Operating Reserve Deposited</t>
  </si>
  <si>
    <t>Replacement Reserve Account Balance</t>
  </si>
  <si>
    <t>Operating Reserve Account Balance</t>
  </si>
  <si>
    <t>Date:</t>
  </si>
  <si>
    <t xml:space="preserve">*  Please input SDHC RR share  </t>
  </si>
  <si>
    <t>XX-XX-XXXX</t>
  </si>
  <si>
    <t>Maintenance &amp; Contract Services</t>
  </si>
  <si>
    <t>Please write project name in this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</si>
</sst>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41" fontId="7" fillId="0" borderId="0" xfId="0" applyNumberFormat="1" applyFont="1" applyBorder="1"/>
    <xf numFmtId="41" fontId="7" fillId="0" borderId="0" xfId="0" applyNumberFormat="1" applyFont="1"/>
    <xf numFmtId="41" fontId="7" fillId="0" borderId="1" xfId="0" applyNumberFormat="1" applyFont="1" applyBorder="1"/>
    <xf numFmtId="164" fontId="6" fillId="0" borderId="0" xfId="1" applyNumberFormat="1" applyFont="1"/>
    <xf numFmtId="3" fontId="6" fillId="0" borderId="0" xfId="0" applyNumberFormat="1" applyFont="1" applyBorder="1"/>
    <xf numFmtId="0" fontId="6" fillId="0" borderId="0" xfId="0" applyFont="1" applyFill="1"/>
    <xf numFmtId="0" fontId="8" fillId="0" borderId="1" xfId="0" applyFont="1" applyBorder="1"/>
    <xf numFmtId="0" fontId="6" fillId="0" borderId="1" xfId="0" applyFont="1" applyBorder="1"/>
    <xf numFmtId="3" fontId="6" fillId="0" borderId="1" xfId="0" applyNumberFormat="1" applyFont="1" applyBorder="1"/>
    <xf numFmtId="41" fontId="6" fillId="0" borderId="0" xfId="0" applyNumberFormat="1" applyFont="1" applyBorder="1"/>
    <xf numFmtId="41" fontId="6" fillId="0" borderId="0" xfId="0" applyNumberFormat="1" applyFont="1"/>
    <xf numFmtId="164" fontId="6" fillId="0" borderId="0" xfId="1" applyNumberFormat="1" applyFont="1" applyFill="1"/>
    <xf numFmtId="37" fontId="1" fillId="0" borderId="0" xfId="0" applyNumberFormat="1" applyFont="1" applyFill="1"/>
    <xf numFmtId="0" fontId="1" fillId="0" borderId="0" xfId="0" applyFont="1" applyFill="1"/>
    <xf numFmtId="9" fontId="1" fillId="0" borderId="0" xfId="0" applyNumberFormat="1" applyFont="1"/>
    <xf numFmtId="9" fontId="6" fillId="0" borderId="0" xfId="0" applyNumberFormat="1" applyFont="1"/>
    <xf numFmtId="0" fontId="9" fillId="2" borderId="0" xfId="0" applyFont="1" applyFill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/>
    <xf numFmtId="41" fontId="7" fillId="3" borderId="0" xfId="0" applyNumberFormat="1" applyFont="1" applyFill="1"/>
    <xf numFmtId="41" fontId="7" fillId="3" borderId="1" xfId="0" applyNumberFormat="1" applyFont="1" applyFill="1" applyBorder="1"/>
    <xf numFmtId="41" fontId="7" fillId="0" borderId="0" xfId="0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2" xfId="0" applyNumberFormat="1" applyFont="1" applyBorder="1"/>
    <xf numFmtId="41" fontId="6" fillId="0" borderId="2" xfId="0" applyNumberFormat="1" applyFont="1" applyBorder="1"/>
    <xf numFmtId="3" fontId="6" fillId="0" borderId="0" xfId="0" applyNumberFormat="1" applyFont="1" applyFill="1" applyBorder="1"/>
    <xf numFmtId="41" fontId="7" fillId="0" borderId="0" xfId="0" applyNumberFormat="1" applyFont="1" applyFill="1"/>
    <xf numFmtId="41" fontId="6" fillId="0" borderId="2" xfId="0" applyNumberFormat="1" applyFont="1" applyFill="1" applyBorder="1"/>
    <xf numFmtId="41" fontId="6" fillId="0" borderId="0" xfId="0" applyNumberFormat="1" applyFont="1" applyFill="1"/>
    <xf numFmtId="3" fontId="6" fillId="0" borderId="1" xfId="0" applyNumberFormat="1" applyFont="1" applyFill="1" applyBorder="1"/>
    <xf numFmtId="0" fontId="6" fillId="0" borderId="1" xfId="0" applyFont="1" applyFill="1" applyBorder="1"/>
    <xf numFmtId="0" fontId="11" fillId="2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3" fontId="6" fillId="4" borderId="2" xfId="0" applyNumberFormat="1" applyFont="1" applyFill="1" applyBorder="1"/>
    <xf numFmtId="0" fontId="8" fillId="0" borderId="0" xfId="0" applyFont="1"/>
    <xf numFmtId="0" fontId="6" fillId="3" borderId="0" xfId="0" applyFont="1" applyFill="1"/>
    <xf numFmtId="0" fontId="6" fillId="3" borderId="0" xfId="0" applyFont="1" applyFill="1" applyBorder="1"/>
    <xf numFmtId="0" fontId="5" fillId="2" borderId="0" xfId="0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41" fontId="7" fillId="0" borderId="3" xfId="0" applyNumberFormat="1" applyFont="1" applyBorder="1"/>
    <xf numFmtId="41" fontId="7" fillId="0" borderId="3" xfId="0" applyNumberFormat="1" applyFont="1" applyFill="1" applyBorder="1"/>
    <xf numFmtId="0" fontId="6" fillId="4" borderId="0" xfId="0" applyFont="1" applyFill="1"/>
    <xf numFmtId="41" fontId="1" fillId="4" borderId="2" xfId="0" applyNumberFormat="1" applyFont="1" applyFill="1" applyBorder="1"/>
    <xf numFmtId="0" fontId="6" fillId="4" borderId="0" xfId="0" applyFont="1" applyFill="1" applyBorder="1"/>
    <xf numFmtId="165" fontId="2" fillId="3" borderId="4" xfId="0" applyNumberFormat="1" applyFont="1" applyFill="1" applyBorder="1"/>
    <xf numFmtId="41" fontId="7" fillId="5" borderId="0" xfId="0" applyNumberFormat="1" applyFont="1" applyFill="1"/>
    <xf numFmtId="41" fontId="7" fillId="5" borderId="1" xfId="0" applyNumberFormat="1" applyFont="1" applyFill="1" applyBorder="1"/>
    <xf numFmtId="41" fontId="7" fillId="5" borderId="0" xfId="0" applyNumberFormat="1" applyFont="1" applyFill="1" applyBorder="1"/>
    <xf numFmtId="0" fontId="6" fillId="5" borderId="0" xfId="0" applyFont="1" applyFill="1"/>
    <xf numFmtId="0" fontId="6" fillId="5" borderId="0" xfId="0" applyFont="1" applyFill="1" applyBorder="1"/>
    <xf numFmtId="41" fontId="7" fillId="3" borderId="0" xfId="0" applyNumberFormat="1" applyFont="1" applyFill="1" applyProtection="1">
      <protection locked="0"/>
    </xf>
    <xf numFmtId="41" fontId="7" fillId="3" borderId="1" xfId="0" applyNumberFormat="1" applyFont="1" applyFill="1" applyBorder="1" applyProtection="1">
      <protection locked="0"/>
    </xf>
    <xf numFmtId="41" fontId="7" fillId="3" borderId="0" xfId="0" applyNumberFormat="1" applyFont="1" applyFill="1" applyBorder="1" applyProtection="1">
      <protection locked="0"/>
    </xf>
    <xf numFmtId="164" fontId="7" fillId="3" borderId="0" xfId="1" applyNumberFormat="1" applyFont="1" applyFill="1" applyProtection="1">
      <protection locked="0"/>
    </xf>
    <xf numFmtId="0" fontId="6" fillId="3" borderId="1" xfId="0" applyFont="1" applyFill="1" applyBorder="1" applyProtection="1">
      <protection locked="0"/>
    </xf>
    <xf numFmtId="0" fontId="4" fillId="2" borderId="0" xfId="0" applyFont="1" applyFill="1" applyProtection="1"/>
    <xf numFmtId="0" fontId="5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0" fontId="6" fillId="0" borderId="0" xfId="0" applyFont="1" applyProtection="1"/>
    <xf numFmtId="0" fontId="9" fillId="2" borderId="0" xfId="0" applyFont="1" applyFill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41" fontId="7" fillId="5" borderId="0" xfId="0" applyNumberFormat="1" applyFont="1" applyFill="1" applyProtection="1"/>
    <xf numFmtId="41" fontId="7" fillId="5" borderId="1" xfId="0" applyNumberFormat="1" applyFont="1" applyFill="1" applyBorder="1" applyProtection="1"/>
    <xf numFmtId="0" fontId="6" fillId="0" borderId="0" xfId="0" applyFont="1" applyAlignment="1" applyProtection="1">
      <alignment horizontal="right"/>
    </xf>
    <xf numFmtId="41" fontId="7" fillId="0" borderId="0" xfId="0" applyNumberFormat="1" applyFont="1" applyProtection="1"/>
    <xf numFmtId="0" fontId="6" fillId="3" borderId="0" xfId="0" applyFont="1" applyFill="1" applyProtection="1"/>
    <xf numFmtId="0" fontId="6" fillId="4" borderId="0" xfId="0" applyFont="1" applyFill="1" applyProtection="1"/>
    <xf numFmtId="41" fontId="1" fillId="4" borderId="2" xfId="0" applyNumberFormat="1" applyFont="1" applyFill="1" applyBorder="1" applyProtection="1"/>
    <xf numFmtId="0" fontId="6" fillId="0" borderId="0" xfId="0" applyFont="1" applyBorder="1" applyAlignment="1" applyProtection="1">
      <alignment horizontal="right"/>
    </xf>
    <xf numFmtId="41" fontId="7" fillId="0" borderId="0" xfId="0" applyNumberFormat="1" applyFont="1" applyFill="1" applyBorder="1" applyProtection="1"/>
    <xf numFmtId="41" fontId="7" fillId="5" borderId="0" xfId="0" applyNumberFormat="1" applyFont="1" applyFill="1" applyBorder="1" applyProtection="1"/>
    <xf numFmtId="0" fontId="6" fillId="0" borderId="0" xfId="0" applyFont="1" applyBorder="1" applyProtection="1"/>
    <xf numFmtId="3" fontId="6" fillId="0" borderId="0" xfId="0" applyNumberFormat="1" applyFont="1" applyBorder="1" applyProtection="1"/>
    <xf numFmtId="0" fontId="6" fillId="4" borderId="0" xfId="0" applyFont="1" applyFill="1" applyBorder="1" applyProtection="1"/>
    <xf numFmtId="41" fontId="6" fillId="4" borderId="2" xfId="0" applyNumberFormat="1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3" fontId="6" fillId="4" borderId="2" xfId="0" applyNumberFormat="1" applyFont="1" applyFill="1" applyBorder="1" applyProtection="1"/>
    <xf numFmtId="3" fontId="6" fillId="0" borderId="0" xfId="0" applyNumberFormat="1" applyFont="1" applyFill="1" applyBorder="1" applyProtection="1"/>
    <xf numFmtId="3" fontId="6" fillId="4" borderId="1" xfId="0" applyNumberFormat="1" applyFont="1" applyFill="1" applyBorder="1" applyProtection="1"/>
    <xf numFmtId="3" fontId="5" fillId="2" borderId="1" xfId="0" applyNumberFormat="1" applyFont="1" applyFill="1" applyBorder="1" applyProtection="1"/>
    <xf numFmtId="3" fontId="5" fillId="0" borderId="1" xfId="0" applyNumberFormat="1" applyFont="1" applyFill="1" applyBorder="1" applyProtection="1"/>
    <xf numFmtId="0" fontId="8" fillId="0" borderId="1" xfId="0" applyFont="1" applyBorder="1" applyProtection="1"/>
    <xf numFmtId="0" fontId="6" fillId="0" borderId="1" xfId="0" applyFont="1" applyBorder="1" applyProtection="1"/>
    <xf numFmtId="3" fontId="6" fillId="0" borderId="1" xfId="0" applyNumberFormat="1" applyFont="1" applyBorder="1" applyProtection="1"/>
    <xf numFmtId="41" fontId="1" fillId="5" borderId="0" xfId="0" applyNumberFormat="1" applyFont="1" applyFill="1" applyBorder="1" applyProtection="1"/>
    <xf numFmtId="164" fontId="7" fillId="5" borderId="0" xfId="1" applyNumberFormat="1" applyFont="1" applyFill="1" applyProtection="1"/>
    <xf numFmtId="41" fontId="7" fillId="0" borderId="0" xfId="0" applyNumberFormat="1" applyFont="1" applyBorder="1" applyProtection="1"/>
    <xf numFmtId="41" fontId="6" fillId="0" borderId="0" xfId="0" applyNumberFormat="1" applyFont="1" applyBorder="1" applyProtection="1"/>
    <xf numFmtId="41" fontId="6" fillId="0" borderId="2" xfId="0" applyNumberFormat="1" applyFont="1" applyBorder="1" applyProtection="1"/>
    <xf numFmtId="41" fontId="6" fillId="0" borderId="0" xfId="0" applyNumberFormat="1" applyFont="1" applyProtection="1"/>
    <xf numFmtId="38" fontId="6" fillId="5" borderId="0" xfId="0" applyNumberFormat="1" applyFont="1" applyFill="1" applyProtection="1"/>
    <xf numFmtId="164" fontId="1" fillId="5" borderId="0" xfId="1" applyNumberFormat="1" applyFont="1" applyFill="1" applyBorder="1" applyProtection="1"/>
    <xf numFmtId="164" fontId="6" fillId="0" borderId="2" xfId="1" applyNumberFormat="1" applyFont="1" applyBorder="1" applyProtection="1"/>
    <xf numFmtId="0" fontId="6" fillId="5" borderId="0" xfId="0" applyFont="1" applyFill="1" applyAlignment="1" applyProtection="1">
      <alignment horizontal="center" vertical="center"/>
    </xf>
    <xf numFmtId="0" fontId="6" fillId="0" borderId="0" xfId="0" applyFont="1" applyFill="1" applyBorder="1" applyProtection="1"/>
    <xf numFmtId="164" fontId="6" fillId="5" borderId="0" xfId="1" applyNumberFormat="1" applyFont="1" applyFill="1" applyProtection="1"/>
    <xf numFmtId="164" fontId="6" fillId="0" borderId="2" xfId="1" applyNumberFormat="1" applyFont="1" applyFill="1" applyBorder="1" applyProtection="1"/>
    <xf numFmtId="164" fontId="6" fillId="0" borderId="0" xfId="1" applyNumberFormat="1" applyFont="1" applyProtection="1"/>
    <xf numFmtId="0" fontId="8" fillId="0" borderId="0" xfId="0" applyFont="1" applyProtection="1"/>
    <xf numFmtId="41" fontId="7" fillId="0" borderId="1" xfId="0" applyNumberFormat="1" applyFont="1" applyFill="1" applyBorder="1"/>
    <xf numFmtId="165" fontId="2" fillId="0" borderId="4" xfId="0" applyNumberFormat="1" applyFont="1" applyFill="1" applyBorder="1"/>
    <xf numFmtId="41" fontId="7" fillId="3" borderId="3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right"/>
    </xf>
    <xf numFmtId="0" fontId="12" fillId="0" borderId="0" xfId="0" applyFont="1" applyAlignment="1" applyProtection="1">
      <alignment horizontal="right"/>
    </xf>
    <xf numFmtId="49" fontId="9" fillId="2" borderId="0" xfId="0" applyNumberFormat="1" applyFont="1" applyFill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</xf>
    <xf numFmtId="41" fontId="7" fillId="6" borderId="0" xfId="0" applyNumberFormat="1" applyFont="1" applyFill="1" applyProtection="1">
      <protection locked="0"/>
    </xf>
    <xf numFmtId="41" fontId="7" fillId="6" borderId="1" xfId="0" applyNumberFormat="1" applyFont="1" applyFill="1" applyBorder="1" applyProtection="1">
      <protection locked="0"/>
    </xf>
    <xf numFmtId="0" fontId="6" fillId="6" borderId="0" xfId="0" applyFont="1" applyFill="1" applyProtection="1">
      <protection locked="0"/>
    </xf>
    <xf numFmtId="41" fontId="7" fillId="6" borderId="0" xfId="0" applyNumberFormat="1" applyFont="1" applyFill="1" applyBorder="1" applyProtection="1">
      <protection locked="0"/>
    </xf>
    <xf numFmtId="165" fontId="2" fillId="6" borderId="4" xfId="0" applyNumberFormat="1" applyFont="1" applyFill="1" applyBorder="1" applyProtection="1">
      <protection locked="0"/>
    </xf>
    <xf numFmtId="164" fontId="7" fillId="6" borderId="0" xfId="1" applyNumberFormat="1" applyFont="1" applyFill="1" applyBorder="1" applyProtection="1">
      <protection locked="0"/>
    </xf>
    <xf numFmtId="164" fontId="7" fillId="6" borderId="0" xfId="1" applyNumberFormat="1" applyFont="1" applyFill="1" applyProtection="1">
      <protection locked="0"/>
    </xf>
    <xf numFmtId="0" fontId="6" fillId="6" borderId="0" xfId="0" applyFont="1" applyFill="1" applyProtection="1"/>
    <xf numFmtId="0" fontId="6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14" fontId="6" fillId="6" borderId="1" xfId="0" applyNumberFormat="1" applyFont="1" applyFill="1" applyBorder="1" applyProtection="1">
      <protection locked="0"/>
    </xf>
    <xf numFmtId="0" fontId="6" fillId="6" borderId="1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V123"/>
  <sheetViews>
    <sheetView tabSelected="1" view="pageBreakPreview" zoomScaleNormal="100" zoomScaleSheetLayoutView="100" workbookViewId="0">
      <pane xSplit="6" ySplit="4" topLeftCell="G47" activePane="bottomRight" state="frozen"/>
      <selection activeCell="G5" sqref="G5"/>
      <selection pane="topRight" activeCell="G5" sqref="G5"/>
      <selection pane="bottomLeft" activeCell="G5" sqref="G5"/>
      <selection pane="bottomRight" activeCell="G94" sqref="G94:G95"/>
    </sheetView>
  </sheetViews>
  <sheetFormatPr defaultColWidth="9.1796875" defaultRowHeight="10" x14ac:dyDescent="0.2"/>
  <cols>
    <col min="1" max="1" width="1.81640625" style="68" customWidth="1"/>
    <col min="2" max="3" width="9.453125" style="68" customWidth="1"/>
    <col min="4" max="4" width="24.7265625" style="68" customWidth="1"/>
    <col min="5" max="5" width="9.1796875" style="68"/>
    <col min="6" max="6" width="6.1796875" style="68" bestFit="1" customWidth="1"/>
    <col min="7" max="8" width="25.7265625" style="68" customWidth="1"/>
    <col min="9" max="9" width="17.54296875" style="68" hidden="1" customWidth="1"/>
    <col min="10" max="10" width="12.54296875" style="68" hidden="1" customWidth="1"/>
    <col min="11" max="16384" width="9.1796875" style="68"/>
  </cols>
  <sheetData>
    <row r="1" spans="1:10" ht="24" customHeight="1" x14ac:dyDescent="0.35">
      <c r="A1" s="65" t="s">
        <v>95</v>
      </c>
      <c r="B1" s="66"/>
      <c r="C1" s="66"/>
      <c r="D1" s="66"/>
      <c r="E1" s="66"/>
      <c r="F1" s="66"/>
      <c r="G1" s="132">
        <v>2019</v>
      </c>
      <c r="H1" s="67"/>
      <c r="I1" s="67"/>
      <c r="J1" s="66"/>
    </row>
    <row r="2" spans="1:10" s="70" customFormat="1" ht="24" customHeight="1" x14ac:dyDescent="0.35">
      <c r="A2" s="69"/>
      <c r="B2" s="69"/>
      <c r="C2" s="115" t="s">
        <v>87</v>
      </c>
      <c r="D2" s="133" t="s">
        <v>104</v>
      </c>
      <c r="E2" s="133"/>
      <c r="F2" s="133"/>
      <c r="G2" s="115" t="s">
        <v>86</v>
      </c>
      <c r="H2" s="118" t="s">
        <v>102</v>
      </c>
      <c r="I2" s="69"/>
      <c r="J2" s="69"/>
    </row>
    <row r="3" spans="1:10" x14ac:dyDescent="0.2">
      <c r="G3" s="71"/>
      <c r="H3" s="71"/>
      <c r="I3" s="71"/>
      <c r="J3" s="71"/>
    </row>
    <row r="4" spans="1:10" x14ac:dyDescent="0.2">
      <c r="G4" s="71" t="s">
        <v>88</v>
      </c>
      <c r="H4" s="71" t="s">
        <v>83</v>
      </c>
      <c r="I4" s="71" t="s">
        <v>59</v>
      </c>
      <c r="J4" s="71" t="s">
        <v>84</v>
      </c>
    </row>
    <row r="5" spans="1:10" x14ac:dyDescent="0.2">
      <c r="A5" s="68" t="s">
        <v>0</v>
      </c>
      <c r="G5" s="72"/>
      <c r="H5" s="72"/>
      <c r="I5" s="72"/>
    </row>
    <row r="6" spans="1:10" x14ac:dyDescent="0.2">
      <c r="B6" s="68" t="s">
        <v>74</v>
      </c>
      <c r="G6" s="120"/>
      <c r="H6" s="120"/>
      <c r="I6" s="73"/>
      <c r="J6" s="73"/>
    </row>
    <row r="7" spans="1:10" x14ac:dyDescent="0.2">
      <c r="B7" s="68" t="s">
        <v>36</v>
      </c>
      <c r="G7" s="120"/>
      <c r="H7" s="120"/>
      <c r="I7" s="73"/>
      <c r="J7" s="73"/>
    </row>
    <row r="8" spans="1:10" x14ac:dyDescent="0.2">
      <c r="B8" s="68" t="s">
        <v>79</v>
      </c>
      <c r="G8" s="120"/>
      <c r="H8" s="120"/>
      <c r="I8" s="73"/>
      <c r="J8" s="73"/>
    </row>
    <row r="9" spans="1:10" x14ac:dyDescent="0.2">
      <c r="B9" s="68" t="s">
        <v>41</v>
      </c>
      <c r="G9" s="120"/>
      <c r="H9" s="120"/>
      <c r="I9" s="73"/>
      <c r="J9" s="73"/>
    </row>
    <row r="10" spans="1:10" x14ac:dyDescent="0.2">
      <c r="B10" s="68" t="s">
        <v>40</v>
      </c>
      <c r="G10" s="120"/>
      <c r="H10" s="120"/>
      <c r="I10" s="73"/>
      <c r="J10" s="73"/>
    </row>
    <row r="11" spans="1:10" x14ac:dyDescent="0.2">
      <c r="B11" s="68" t="s">
        <v>1</v>
      </c>
      <c r="F11" s="117" t="s">
        <v>91</v>
      </c>
      <c r="G11" s="120"/>
      <c r="H11" s="120"/>
      <c r="I11" s="73"/>
      <c r="J11" s="73"/>
    </row>
    <row r="12" spans="1:10" x14ac:dyDescent="0.2">
      <c r="B12" s="68" t="s">
        <v>2</v>
      </c>
      <c r="F12" s="117" t="s">
        <v>91</v>
      </c>
      <c r="G12" s="121"/>
      <c r="H12" s="121"/>
      <c r="I12" s="74"/>
      <c r="J12" s="74"/>
    </row>
    <row r="13" spans="1:10" x14ac:dyDescent="0.2">
      <c r="F13" s="75" t="s">
        <v>3</v>
      </c>
      <c r="G13" s="76">
        <f>SUM(G5:G12)</f>
        <v>0</v>
      </c>
      <c r="H13" s="76"/>
      <c r="I13" s="76">
        <f>SUM(I5:I12)</f>
        <v>0</v>
      </c>
      <c r="J13" s="76"/>
    </row>
    <row r="14" spans="1:10" x14ac:dyDescent="0.2">
      <c r="G14" s="76"/>
      <c r="H14" s="76"/>
      <c r="I14" s="76"/>
      <c r="J14" s="76"/>
    </row>
    <row r="15" spans="1:10" x14ac:dyDescent="0.2">
      <c r="A15" s="68" t="s">
        <v>67</v>
      </c>
      <c r="G15" s="76"/>
      <c r="H15" s="76"/>
      <c r="I15" s="76"/>
      <c r="J15" s="76"/>
    </row>
    <row r="16" spans="1:10" x14ac:dyDescent="0.2">
      <c r="B16" s="68" t="s">
        <v>4</v>
      </c>
      <c r="G16" s="120"/>
      <c r="H16" s="120"/>
      <c r="I16" s="73"/>
      <c r="J16" s="73"/>
    </row>
    <row r="17" spans="1:10" x14ac:dyDescent="0.2">
      <c r="B17" s="68" t="s">
        <v>6</v>
      </c>
      <c r="G17" s="120"/>
      <c r="H17" s="120"/>
      <c r="I17" s="73"/>
      <c r="J17" s="73"/>
    </row>
    <row r="18" spans="1:10" x14ac:dyDescent="0.2">
      <c r="B18" s="68" t="s">
        <v>7</v>
      </c>
      <c r="G18" s="120"/>
      <c r="H18" s="120"/>
      <c r="I18" s="73"/>
      <c r="J18" s="73"/>
    </row>
    <row r="19" spans="1:10" x14ac:dyDescent="0.2">
      <c r="B19" s="68" t="s">
        <v>8</v>
      </c>
      <c r="G19" s="120"/>
      <c r="H19" s="120"/>
      <c r="I19" s="73"/>
      <c r="J19" s="73"/>
    </row>
    <row r="20" spans="1:10" x14ac:dyDescent="0.2">
      <c r="B20" s="68" t="s">
        <v>103</v>
      </c>
      <c r="G20" s="120"/>
      <c r="H20" s="120"/>
      <c r="I20" s="73"/>
      <c r="J20" s="73"/>
    </row>
    <row r="21" spans="1:10" x14ac:dyDescent="0.2">
      <c r="B21" s="68" t="s">
        <v>76</v>
      </c>
      <c r="G21" s="120"/>
      <c r="H21" s="120"/>
      <c r="I21" s="73"/>
      <c r="J21" s="73"/>
    </row>
    <row r="22" spans="1:10" x14ac:dyDescent="0.2">
      <c r="B22" s="68" t="s">
        <v>16</v>
      </c>
      <c r="D22" s="122"/>
      <c r="G22" s="120"/>
      <c r="H22" s="120"/>
      <c r="I22" s="73"/>
      <c r="J22" s="73"/>
    </row>
    <row r="23" spans="1:10" x14ac:dyDescent="0.2">
      <c r="B23" s="68" t="s">
        <v>16</v>
      </c>
      <c r="D23" s="122"/>
      <c r="G23" s="120"/>
      <c r="H23" s="120"/>
      <c r="I23" s="73"/>
      <c r="J23" s="73"/>
    </row>
    <row r="24" spans="1:10" x14ac:dyDescent="0.2">
      <c r="B24" s="68" t="s">
        <v>13</v>
      </c>
      <c r="D24" s="122"/>
      <c r="G24" s="120"/>
      <c r="H24" s="120"/>
      <c r="I24" s="73"/>
      <c r="J24" s="73"/>
    </row>
    <row r="25" spans="1:10" x14ac:dyDescent="0.2">
      <c r="B25" s="68" t="s">
        <v>13</v>
      </c>
      <c r="D25" s="122"/>
      <c r="G25" s="121"/>
      <c r="H25" s="121"/>
      <c r="I25" s="74"/>
      <c r="J25" s="74"/>
    </row>
    <row r="26" spans="1:10" x14ac:dyDescent="0.2">
      <c r="F26" s="75" t="s">
        <v>71</v>
      </c>
      <c r="G26" s="76">
        <f>SUM(G16:G25)</f>
        <v>0</v>
      </c>
      <c r="H26" s="76"/>
      <c r="I26" s="76">
        <f>SUM(I16:I25)</f>
        <v>0</v>
      </c>
      <c r="J26" s="76"/>
    </row>
    <row r="27" spans="1:10" x14ac:dyDescent="0.2">
      <c r="G27" s="76"/>
      <c r="H27" s="76"/>
      <c r="I27" s="76"/>
      <c r="J27" s="76"/>
    </row>
    <row r="28" spans="1:10" x14ac:dyDescent="0.2">
      <c r="A28" s="78" t="s">
        <v>89</v>
      </c>
      <c r="B28" s="78"/>
      <c r="C28" s="78"/>
      <c r="D28" s="78"/>
      <c r="E28" s="78"/>
      <c r="F28" s="78"/>
      <c r="G28" s="79">
        <f>G13-G26</f>
        <v>0</v>
      </c>
      <c r="H28" s="79"/>
      <c r="I28" s="79">
        <f>I13-I26</f>
        <v>0</v>
      </c>
      <c r="J28" s="79"/>
    </row>
    <row r="29" spans="1:10" x14ac:dyDescent="0.2">
      <c r="G29" s="76"/>
      <c r="H29" s="76"/>
      <c r="I29" s="76"/>
      <c r="J29" s="76"/>
    </row>
    <row r="30" spans="1:10" x14ac:dyDescent="0.2">
      <c r="A30" s="68" t="s">
        <v>54</v>
      </c>
      <c r="G30" s="76"/>
      <c r="H30" s="76"/>
      <c r="I30" s="76"/>
      <c r="J30" s="76"/>
    </row>
    <row r="31" spans="1:10" x14ac:dyDescent="0.2">
      <c r="B31" s="68" t="s">
        <v>39</v>
      </c>
      <c r="G31" s="120"/>
      <c r="H31" s="120"/>
      <c r="I31" s="73"/>
      <c r="J31" s="73"/>
    </row>
    <row r="32" spans="1:10" x14ac:dyDescent="0.2">
      <c r="B32" s="68" t="s">
        <v>11</v>
      </c>
      <c r="G32" s="120"/>
      <c r="H32" s="120"/>
      <c r="I32" s="73"/>
      <c r="J32" s="73"/>
    </row>
    <row r="33" spans="1:10" x14ac:dyDescent="0.2">
      <c r="B33" s="68" t="s">
        <v>96</v>
      </c>
      <c r="G33" s="120"/>
      <c r="H33" s="120"/>
      <c r="I33" s="73"/>
      <c r="J33" s="73"/>
    </row>
    <row r="34" spans="1:10" x14ac:dyDescent="0.2">
      <c r="B34" s="68" t="s">
        <v>97</v>
      </c>
      <c r="G34" s="120"/>
      <c r="H34" s="120"/>
      <c r="I34" s="73"/>
      <c r="J34" s="73"/>
    </row>
    <row r="35" spans="1:10" x14ac:dyDescent="0.2">
      <c r="B35" s="68" t="s">
        <v>90</v>
      </c>
      <c r="G35" s="120"/>
      <c r="H35" s="120"/>
      <c r="I35" s="73"/>
      <c r="J35" s="73"/>
    </row>
    <row r="36" spans="1:10" x14ac:dyDescent="0.2">
      <c r="B36" s="68" t="s">
        <v>16</v>
      </c>
      <c r="D36" s="122" t="s">
        <v>93</v>
      </c>
      <c r="G36" s="120"/>
      <c r="H36" s="120"/>
      <c r="I36" s="73"/>
      <c r="J36" s="73"/>
    </row>
    <row r="37" spans="1:10" x14ac:dyDescent="0.2">
      <c r="B37" s="68" t="s">
        <v>55</v>
      </c>
      <c r="D37" s="122" t="s">
        <v>93</v>
      </c>
      <c r="G37" s="120"/>
      <c r="H37" s="120"/>
      <c r="I37" s="73"/>
      <c r="J37" s="73"/>
    </row>
    <row r="38" spans="1:10" x14ac:dyDescent="0.2">
      <c r="B38" s="68" t="s">
        <v>55</v>
      </c>
      <c r="D38" s="122" t="s">
        <v>93</v>
      </c>
      <c r="G38" s="120"/>
      <c r="H38" s="120"/>
      <c r="I38" s="73"/>
      <c r="J38" s="73"/>
    </row>
    <row r="39" spans="1:10" x14ac:dyDescent="0.2">
      <c r="B39" s="68" t="s">
        <v>55</v>
      </c>
      <c r="D39" s="122" t="s">
        <v>93</v>
      </c>
      <c r="G39" s="121"/>
      <c r="H39" s="121"/>
      <c r="I39" s="74"/>
      <c r="J39" s="74"/>
    </row>
    <row r="40" spans="1:10" x14ac:dyDescent="0.2">
      <c r="F40" s="80" t="s">
        <v>72</v>
      </c>
      <c r="G40" s="81">
        <f>+SUM(G31:G39)</f>
        <v>0</v>
      </c>
      <c r="H40" s="81"/>
      <c r="I40" s="81">
        <f>+SUM(I31:I39)</f>
        <v>0</v>
      </c>
      <c r="J40" s="81"/>
    </row>
    <row r="41" spans="1:10" x14ac:dyDescent="0.2">
      <c r="F41" s="80"/>
      <c r="G41" s="81"/>
      <c r="H41" s="81"/>
      <c r="I41" s="81"/>
      <c r="J41" s="81"/>
    </row>
    <row r="42" spans="1:10" x14ac:dyDescent="0.2">
      <c r="A42" s="68" t="s">
        <v>35</v>
      </c>
    </row>
    <row r="43" spans="1:10" x14ac:dyDescent="0.2">
      <c r="B43" s="68" t="s">
        <v>14</v>
      </c>
      <c r="G43" s="120"/>
      <c r="H43" s="120"/>
      <c r="I43" s="73"/>
      <c r="J43" s="73"/>
    </row>
    <row r="44" spans="1:10" x14ac:dyDescent="0.2">
      <c r="B44" s="68" t="s">
        <v>15</v>
      </c>
      <c r="G44" s="120"/>
      <c r="H44" s="120"/>
      <c r="I44" s="73"/>
      <c r="J44" s="73"/>
    </row>
    <row r="45" spans="1:10" x14ac:dyDescent="0.2">
      <c r="B45" s="68" t="s">
        <v>56</v>
      </c>
      <c r="G45" s="120"/>
      <c r="H45" s="120"/>
      <c r="I45" s="73"/>
      <c r="J45" s="73"/>
    </row>
    <row r="46" spans="1:10" x14ac:dyDescent="0.2">
      <c r="B46" s="68" t="s">
        <v>12</v>
      </c>
      <c r="G46" s="120"/>
      <c r="H46" s="120"/>
      <c r="I46" s="73"/>
      <c r="J46" s="73"/>
    </row>
    <row r="47" spans="1:10" x14ac:dyDescent="0.2">
      <c r="B47" s="68" t="s">
        <v>70</v>
      </c>
      <c r="D47" s="122" t="s">
        <v>93</v>
      </c>
      <c r="G47" s="120"/>
      <c r="H47" s="120"/>
      <c r="I47" s="73"/>
      <c r="J47" s="73"/>
    </row>
    <row r="48" spans="1:10" x14ac:dyDescent="0.2">
      <c r="B48" s="68" t="s">
        <v>16</v>
      </c>
      <c r="D48" s="122" t="s">
        <v>93</v>
      </c>
      <c r="G48" s="123"/>
      <c r="H48" s="123"/>
      <c r="I48" s="82"/>
      <c r="J48" s="82"/>
    </row>
    <row r="49" spans="1:10" x14ac:dyDescent="0.2">
      <c r="B49" s="68" t="s">
        <v>16</v>
      </c>
      <c r="D49" s="122" t="s">
        <v>93</v>
      </c>
      <c r="G49" s="123"/>
      <c r="H49" s="123"/>
      <c r="I49" s="82"/>
      <c r="J49" s="82"/>
    </row>
    <row r="50" spans="1:10" x14ac:dyDescent="0.2">
      <c r="B50" s="68" t="s">
        <v>13</v>
      </c>
      <c r="D50" s="122" t="s">
        <v>93</v>
      </c>
      <c r="G50" s="121"/>
      <c r="H50" s="121"/>
      <c r="I50" s="74"/>
      <c r="J50" s="74"/>
    </row>
    <row r="51" spans="1:10" x14ac:dyDescent="0.2">
      <c r="A51" s="83"/>
      <c r="B51" s="83"/>
      <c r="C51" s="83"/>
      <c r="D51" s="83"/>
      <c r="E51" s="83"/>
      <c r="F51" s="80" t="s">
        <v>65</v>
      </c>
      <c r="G51" s="81">
        <f>+SUM(G43:G50)</f>
        <v>0</v>
      </c>
      <c r="H51" s="81"/>
      <c r="I51" s="81">
        <f>+SUM(I43:I50)</f>
        <v>0</v>
      </c>
      <c r="J51" s="84"/>
    </row>
    <row r="52" spans="1:10" x14ac:dyDescent="0.2">
      <c r="A52" s="83"/>
      <c r="B52" s="83"/>
      <c r="C52" s="83"/>
      <c r="D52" s="83"/>
      <c r="E52" s="83"/>
      <c r="F52" s="83"/>
      <c r="G52" s="84"/>
      <c r="H52" s="84"/>
      <c r="I52" s="84"/>
      <c r="J52" s="84"/>
    </row>
    <row r="53" spans="1:10" x14ac:dyDescent="0.2">
      <c r="A53" s="85" t="s">
        <v>17</v>
      </c>
      <c r="B53" s="85"/>
      <c r="C53" s="85"/>
      <c r="D53" s="85"/>
      <c r="E53" s="85"/>
      <c r="F53" s="85"/>
      <c r="G53" s="86">
        <f>G28-G40-G51</f>
        <v>0</v>
      </c>
      <c r="H53" s="86"/>
      <c r="I53" s="86">
        <f>I28-I40-I51</f>
        <v>0</v>
      </c>
      <c r="J53" s="86"/>
    </row>
    <row r="54" spans="1:10" ht="10.5" thickBot="1" x14ac:dyDescent="0.25">
      <c r="A54" s="83"/>
      <c r="B54" s="83"/>
      <c r="C54" s="83"/>
      <c r="D54" s="83"/>
      <c r="E54" s="83"/>
      <c r="F54" s="83"/>
      <c r="G54" s="84"/>
      <c r="H54" s="84"/>
      <c r="I54" s="84"/>
      <c r="J54" s="84"/>
    </row>
    <row r="55" spans="1:10" ht="11" thickBot="1" x14ac:dyDescent="0.3">
      <c r="A55" s="83"/>
      <c r="B55" s="83"/>
      <c r="C55" s="83"/>
      <c r="D55" s="83"/>
      <c r="E55" s="119" t="s">
        <v>101</v>
      </c>
      <c r="F55" s="124">
        <v>0.5</v>
      </c>
      <c r="G55" s="86">
        <f>G53*$F$55</f>
        <v>0</v>
      </c>
      <c r="H55" s="86"/>
      <c r="I55" s="86">
        <f>I53*$F$55</f>
        <v>0</v>
      </c>
      <c r="J55" s="86"/>
    </row>
    <row r="56" spans="1:10" x14ac:dyDescent="0.2">
      <c r="B56" s="83"/>
      <c r="C56" s="83"/>
      <c r="D56" s="83"/>
      <c r="E56" s="83"/>
      <c r="F56" s="83"/>
      <c r="G56" s="84"/>
      <c r="H56" s="84"/>
      <c r="I56" s="84"/>
      <c r="J56" s="84"/>
    </row>
    <row r="57" spans="1:10" s="87" customFormat="1" hidden="1" x14ac:dyDescent="0.2">
      <c r="F57" s="88" t="s">
        <v>45</v>
      </c>
      <c r="G57" s="89"/>
      <c r="H57" s="89"/>
      <c r="I57" s="89"/>
      <c r="J57" s="89"/>
    </row>
    <row r="58" spans="1:10" s="87" customFormat="1" hidden="1" x14ac:dyDescent="0.2">
      <c r="F58" s="88"/>
      <c r="G58" s="90"/>
      <c r="H58" s="90"/>
      <c r="I58" s="90"/>
      <c r="J58" s="90"/>
    </row>
    <row r="59" spans="1:10" s="87" customFormat="1" hidden="1" x14ac:dyDescent="0.2">
      <c r="F59" s="88" t="s">
        <v>46</v>
      </c>
      <c r="G59" s="89"/>
      <c r="H59" s="89"/>
      <c r="I59" s="89"/>
      <c r="J59" s="89"/>
    </row>
    <row r="60" spans="1:10" s="87" customFormat="1" hidden="1" x14ac:dyDescent="0.2">
      <c r="F60" s="88"/>
      <c r="G60" s="90"/>
      <c r="H60" s="90"/>
      <c r="I60" s="91"/>
      <c r="J60" s="91"/>
    </row>
    <row r="61" spans="1:10" ht="15.5" x14ac:dyDescent="0.35">
      <c r="A61" s="65" t="s">
        <v>95</v>
      </c>
      <c r="B61" s="66"/>
      <c r="C61" s="66"/>
      <c r="D61" s="66"/>
      <c r="E61" s="66"/>
      <c r="F61" s="66"/>
      <c r="G61" s="116">
        <v>2019</v>
      </c>
      <c r="H61" s="116" t="s">
        <v>92</v>
      </c>
      <c r="I61" s="92"/>
      <c r="J61" s="92"/>
    </row>
    <row r="62" spans="1:10" s="87" customFormat="1" ht="15.5" x14ac:dyDescent="0.35">
      <c r="A62" s="69"/>
      <c r="B62" s="69"/>
      <c r="C62" s="115" t="s">
        <v>87</v>
      </c>
      <c r="D62" s="134" t="str">
        <f>+D2</f>
        <v>Please write project name in this cell</v>
      </c>
      <c r="E62" s="134"/>
      <c r="F62" s="134"/>
      <c r="G62" s="115" t="s">
        <v>86</v>
      </c>
      <c r="H62" s="69" t="str">
        <f>+H2</f>
        <v>XX-XX-XXXX</v>
      </c>
      <c r="I62" s="93"/>
      <c r="J62" s="93"/>
    </row>
    <row r="63" spans="1:10" s="87" customFormat="1" x14ac:dyDescent="0.2">
      <c r="A63" s="68"/>
      <c r="B63" s="83"/>
      <c r="C63" s="83"/>
      <c r="D63" s="83"/>
      <c r="E63" s="83"/>
      <c r="F63" s="83"/>
      <c r="G63" s="84"/>
      <c r="H63" s="84"/>
      <c r="I63" s="93"/>
      <c r="J63" s="93"/>
    </row>
    <row r="64" spans="1:10" ht="10.5" x14ac:dyDescent="0.25">
      <c r="A64" s="94" t="s">
        <v>98</v>
      </c>
      <c r="B64" s="95"/>
      <c r="C64" s="95"/>
      <c r="D64" s="95"/>
      <c r="E64" s="95"/>
      <c r="F64" s="95"/>
      <c r="G64" s="96"/>
      <c r="H64" s="96"/>
      <c r="I64" s="96"/>
      <c r="J64" s="96"/>
    </row>
    <row r="65" spans="1:256" x14ac:dyDescent="0.2">
      <c r="B65" s="68" t="s">
        <v>19</v>
      </c>
      <c r="G65" s="125"/>
      <c r="H65" s="125"/>
      <c r="I65" s="97"/>
      <c r="J65" s="97"/>
    </row>
    <row r="66" spans="1:256" x14ac:dyDescent="0.2">
      <c r="B66" s="68" t="s">
        <v>20</v>
      </c>
      <c r="G66" s="126"/>
      <c r="H66" s="126"/>
      <c r="I66" s="73"/>
      <c r="J66" s="73"/>
    </row>
    <row r="67" spans="1:256" x14ac:dyDescent="0.2">
      <c r="B67" s="68" t="s">
        <v>21</v>
      </c>
      <c r="F67" s="117" t="s">
        <v>91</v>
      </c>
      <c r="G67" s="126"/>
      <c r="H67" s="126"/>
      <c r="I67" s="98"/>
      <c r="J67" s="98"/>
    </row>
    <row r="68" spans="1:256" x14ac:dyDescent="0.2">
      <c r="A68" s="99">
        <v>0</v>
      </c>
      <c r="B68" s="68" t="s">
        <v>22</v>
      </c>
      <c r="C68" s="100"/>
      <c r="D68" s="100"/>
      <c r="E68" s="99"/>
      <c r="F68" s="99"/>
      <c r="G68" s="126"/>
      <c r="H68" s="126"/>
      <c r="I68" s="98"/>
      <c r="J68" s="98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</row>
    <row r="69" spans="1:256" x14ac:dyDescent="0.2">
      <c r="B69" s="68" t="s">
        <v>23</v>
      </c>
      <c r="G69" s="101">
        <f>SUM(G65:G68)</f>
        <v>0</v>
      </c>
      <c r="H69" s="101"/>
      <c r="I69" s="101">
        <f>SUM(I65:I68)</f>
        <v>0</v>
      </c>
      <c r="J69" s="101"/>
    </row>
    <row r="70" spans="1:256" x14ac:dyDescent="0.2">
      <c r="G70" s="102"/>
      <c r="H70" s="102"/>
      <c r="I70" s="102"/>
      <c r="J70" s="102"/>
    </row>
    <row r="71" spans="1:256" ht="10.5" x14ac:dyDescent="0.25">
      <c r="A71" s="94" t="s">
        <v>99</v>
      </c>
      <c r="B71" s="95"/>
      <c r="C71" s="95"/>
      <c r="D71" s="95"/>
      <c r="E71" s="95"/>
      <c r="F71" s="95"/>
      <c r="G71" s="96"/>
      <c r="H71" s="96"/>
      <c r="I71" s="96"/>
      <c r="J71" s="96"/>
    </row>
    <row r="72" spans="1:256" x14ac:dyDescent="0.2">
      <c r="B72" s="68" t="s">
        <v>19</v>
      </c>
      <c r="G72" s="125"/>
      <c r="H72" s="125"/>
      <c r="I72" s="103"/>
      <c r="J72" s="104"/>
    </row>
    <row r="73" spans="1:256" x14ac:dyDescent="0.2">
      <c r="B73" s="68" t="s">
        <v>20</v>
      </c>
      <c r="G73" s="126"/>
      <c r="H73" s="126"/>
      <c r="I73" s="98"/>
      <c r="J73" s="98"/>
    </row>
    <row r="74" spans="1:256" x14ac:dyDescent="0.2">
      <c r="B74" s="68" t="s">
        <v>21</v>
      </c>
      <c r="F74" s="117" t="s">
        <v>91</v>
      </c>
      <c r="G74" s="126"/>
      <c r="H74" s="126"/>
      <c r="I74" s="98"/>
      <c r="J74" s="98"/>
    </row>
    <row r="75" spans="1:256" x14ac:dyDescent="0.2">
      <c r="B75" s="68" t="s">
        <v>22</v>
      </c>
      <c r="G75" s="126"/>
      <c r="H75" s="126"/>
      <c r="I75" s="98"/>
      <c r="J75" s="98"/>
    </row>
    <row r="76" spans="1:256" x14ac:dyDescent="0.2">
      <c r="B76" s="68" t="s">
        <v>23</v>
      </c>
      <c r="G76" s="101">
        <f>SUM(G72:G75)</f>
        <v>0</v>
      </c>
      <c r="H76" s="101"/>
      <c r="I76" s="105">
        <f>SUM(I72:I75)</f>
        <v>0</v>
      </c>
      <c r="J76" s="105"/>
    </row>
    <row r="78" spans="1:256" ht="10.5" x14ac:dyDescent="0.25">
      <c r="A78" s="94" t="s">
        <v>14</v>
      </c>
      <c r="B78" s="95"/>
      <c r="C78" s="95"/>
      <c r="D78" s="95"/>
      <c r="E78" s="95"/>
      <c r="F78" s="95"/>
      <c r="G78" s="95"/>
      <c r="H78" s="95"/>
      <c r="I78" s="95"/>
      <c r="J78" s="95"/>
    </row>
    <row r="79" spans="1:256" x14ac:dyDescent="0.2">
      <c r="B79" s="68" t="s">
        <v>32</v>
      </c>
      <c r="G79" s="126"/>
      <c r="H79" s="126"/>
      <c r="I79" s="103"/>
      <c r="J79" s="106"/>
    </row>
    <row r="80" spans="1:256" x14ac:dyDescent="0.2">
      <c r="A80" s="107"/>
      <c r="B80" s="83" t="s">
        <v>43</v>
      </c>
      <c r="C80" s="83"/>
      <c r="D80" s="83"/>
      <c r="E80" s="107"/>
      <c r="F80" s="117" t="s">
        <v>91</v>
      </c>
      <c r="G80" s="126"/>
      <c r="H80" s="126"/>
      <c r="I80" s="103"/>
      <c r="J80" s="103"/>
    </row>
    <row r="81" spans="1:10" x14ac:dyDescent="0.2">
      <c r="A81" s="87"/>
      <c r="B81" s="68" t="s">
        <v>31</v>
      </c>
      <c r="E81" s="87"/>
      <c r="F81" s="87"/>
      <c r="G81" s="126"/>
      <c r="H81" s="126"/>
      <c r="I81" s="108"/>
      <c r="J81" s="108"/>
    </row>
    <row r="82" spans="1:10" x14ac:dyDescent="0.2">
      <c r="A82" s="87"/>
      <c r="B82" s="68" t="s">
        <v>23</v>
      </c>
      <c r="E82" s="87"/>
      <c r="F82" s="87"/>
      <c r="G82" s="109">
        <f>+SUM(G79:G81)</f>
        <v>0</v>
      </c>
      <c r="H82" s="109"/>
      <c r="I82" s="109">
        <f>+SUM(I79:I81)</f>
        <v>0</v>
      </c>
      <c r="J82" s="109"/>
    </row>
    <row r="85" spans="1:10" ht="10.5" x14ac:dyDescent="0.25">
      <c r="A85" s="94" t="s">
        <v>33</v>
      </c>
      <c r="B85" s="95"/>
      <c r="C85" s="95"/>
      <c r="D85" s="95"/>
      <c r="E85" s="95"/>
      <c r="F85" s="95"/>
      <c r="G85" s="95"/>
      <c r="H85" s="95"/>
      <c r="I85" s="95"/>
      <c r="J85" s="95"/>
    </row>
    <row r="86" spans="1:10" x14ac:dyDescent="0.2">
      <c r="B86" s="68" t="s">
        <v>32</v>
      </c>
      <c r="G86" s="126"/>
      <c r="H86" s="126"/>
      <c r="I86" s="103"/>
      <c r="J86" s="106"/>
    </row>
    <row r="87" spans="1:10" x14ac:dyDescent="0.2">
      <c r="A87" s="107"/>
      <c r="B87" s="68" t="s">
        <v>47</v>
      </c>
      <c r="E87" s="107"/>
      <c r="F87" s="87"/>
      <c r="G87" s="126"/>
      <c r="H87" s="126"/>
      <c r="I87" s="103"/>
      <c r="J87" s="103"/>
    </row>
    <row r="88" spans="1:10" x14ac:dyDescent="0.2">
      <c r="A88" s="87"/>
      <c r="B88" s="83" t="s">
        <v>44</v>
      </c>
      <c r="C88" s="83"/>
      <c r="D88" s="83"/>
      <c r="E88" s="87"/>
      <c r="F88" s="117" t="s">
        <v>91</v>
      </c>
      <c r="G88" s="126"/>
      <c r="H88" s="126"/>
      <c r="I88" s="108"/>
      <c r="J88" s="108"/>
    </row>
    <row r="89" spans="1:10" x14ac:dyDescent="0.2">
      <c r="A89" s="87"/>
      <c r="B89" s="68" t="s">
        <v>23</v>
      </c>
      <c r="E89" s="87"/>
      <c r="F89" s="87"/>
      <c r="G89" s="109">
        <f>+SUM(G86:G88)</f>
        <v>0</v>
      </c>
      <c r="H89" s="109"/>
      <c r="I89" s="109">
        <f>+SUM(I86:I88)</f>
        <v>0</v>
      </c>
      <c r="J89" s="109"/>
    </row>
    <row r="90" spans="1:10" x14ac:dyDescent="0.2">
      <c r="G90" s="110"/>
      <c r="H90" s="110"/>
      <c r="I90" s="110"/>
      <c r="J90" s="110"/>
    </row>
    <row r="92" spans="1:10" ht="10.5" x14ac:dyDescent="0.25">
      <c r="A92" s="94" t="s">
        <v>82</v>
      </c>
      <c r="B92" s="95"/>
      <c r="C92" s="95"/>
      <c r="D92" s="95"/>
      <c r="E92" s="95"/>
      <c r="F92" s="95"/>
      <c r="G92" s="95"/>
      <c r="H92" s="95"/>
      <c r="I92" s="95"/>
      <c r="J92" s="95"/>
    </row>
    <row r="93" spans="1:10" x14ac:dyDescent="0.2">
      <c r="B93" s="68" t="s">
        <v>32</v>
      </c>
      <c r="G93" s="126"/>
      <c r="H93" s="126"/>
      <c r="I93" s="103"/>
      <c r="J93" s="106"/>
    </row>
    <row r="94" spans="1:10" x14ac:dyDescent="0.2">
      <c r="A94" s="107"/>
      <c r="B94" s="83" t="s">
        <v>47</v>
      </c>
      <c r="C94" s="83"/>
      <c r="D94" s="83"/>
      <c r="E94" s="107"/>
      <c r="F94" s="87"/>
      <c r="G94" s="126"/>
      <c r="H94" s="126"/>
      <c r="I94" s="103"/>
      <c r="J94" s="103"/>
    </row>
    <row r="95" spans="1:10" x14ac:dyDescent="0.2">
      <c r="A95" s="87"/>
      <c r="B95" s="68" t="s">
        <v>44</v>
      </c>
      <c r="E95" s="87"/>
      <c r="F95" s="117" t="s">
        <v>91</v>
      </c>
      <c r="G95" s="126"/>
      <c r="H95" s="126"/>
      <c r="I95" s="108"/>
      <c r="J95" s="108"/>
    </row>
    <row r="96" spans="1:10" x14ac:dyDescent="0.2">
      <c r="A96" s="87"/>
      <c r="B96" s="68" t="s">
        <v>23</v>
      </c>
      <c r="E96" s="87"/>
      <c r="F96" s="87"/>
      <c r="G96" s="109">
        <f>+SUM(G93:G95)</f>
        <v>0</v>
      </c>
      <c r="H96" s="109"/>
      <c r="I96" s="109">
        <f>+SUM(I93:I95)</f>
        <v>0</v>
      </c>
      <c r="J96" s="109"/>
    </row>
    <row r="100" spans="2:10" ht="10.5" x14ac:dyDescent="0.25">
      <c r="B100" s="111" t="s">
        <v>94</v>
      </c>
      <c r="C100" s="111"/>
      <c r="D100" s="111"/>
    </row>
    <row r="101" spans="2:10" x14ac:dyDescent="0.2">
      <c r="I101" s="87"/>
      <c r="J101" s="87"/>
    </row>
    <row r="102" spans="2:10" x14ac:dyDescent="0.2">
      <c r="B102" s="68" t="s">
        <v>49</v>
      </c>
      <c r="I102" s="87"/>
      <c r="J102" s="87"/>
    </row>
    <row r="103" spans="2:10" x14ac:dyDescent="0.2">
      <c r="B103" s="127"/>
      <c r="C103" s="127"/>
      <c r="D103" s="127"/>
      <c r="E103" s="127"/>
      <c r="F103" s="87"/>
      <c r="G103" s="87"/>
      <c r="H103" s="87"/>
      <c r="I103" s="87"/>
      <c r="J103" s="87"/>
    </row>
    <row r="104" spans="2:10" x14ac:dyDescent="0.2">
      <c r="B104" s="127"/>
      <c r="C104" s="127"/>
      <c r="D104" s="127"/>
      <c r="E104" s="127"/>
      <c r="F104" s="87"/>
      <c r="G104" s="87"/>
      <c r="H104" s="87"/>
      <c r="I104" s="87"/>
      <c r="J104" s="87"/>
    </row>
    <row r="105" spans="2:10" x14ac:dyDescent="0.2">
      <c r="B105" s="127"/>
      <c r="C105" s="127"/>
      <c r="D105" s="127"/>
      <c r="E105" s="127"/>
      <c r="F105" s="87"/>
      <c r="G105" s="87"/>
      <c r="H105" s="87"/>
      <c r="I105" s="87"/>
      <c r="J105" s="87"/>
    </row>
    <row r="106" spans="2:10" x14ac:dyDescent="0.2">
      <c r="B106" s="127"/>
      <c r="C106" s="127"/>
      <c r="D106" s="127"/>
      <c r="E106" s="127"/>
      <c r="F106" s="87"/>
      <c r="G106" s="87"/>
      <c r="H106" s="87"/>
      <c r="I106" s="87"/>
      <c r="J106" s="87"/>
    </row>
    <row r="107" spans="2:10" x14ac:dyDescent="0.2">
      <c r="B107" s="128" t="s">
        <v>50</v>
      </c>
      <c r="C107" s="128"/>
      <c r="D107" s="129" t="s">
        <v>100</v>
      </c>
      <c r="E107" s="130"/>
      <c r="F107" s="87"/>
      <c r="G107" s="87"/>
      <c r="H107" s="87"/>
      <c r="I107" s="87"/>
      <c r="J107" s="87"/>
    </row>
    <row r="108" spans="2:10" x14ac:dyDescent="0.2">
      <c r="B108" s="127"/>
      <c r="C108" s="127"/>
      <c r="D108" s="127"/>
      <c r="E108" s="127"/>
      <c r="F108" s="87"/>
      <c r="G108" s="87"/>
      <c r="H108" s="87"/>
      <c r="I108" s="87"/>
      <c r="J108" s="87"/>
    </row>
    <row r="109" spans="2:10" x14ac:dyDescent="0.2">
      <c r="B109" s="127" t="s">
        <v>66</v>
      </c>
      <c r="C109" s="127"/>
      <c r="D109" s="131"/>
      <c r="E109" s="131"/>
      <c r="F109" s="87"/>
      <c r="G109" s="87"/>
      <c r="H109" s="87"/>
      <c r="I109" s="87"/>
      <c r="J109" s="87"/>
    </row>
    <row r="110" spans="2:10" x14ac:dyDescent="0.2">
      <c r="B110" s="127"/>
      <c r="C110" s="127"/>
      <c r="D110" s="127"/>
      <c r="E110" s="127"/>
      <c r="F110" s="87"/>
      <c r="G110" s="87"/>
      <c r="H110" s="87"/>
      <c r="I110" s="87"/>
      <c r="J110" s="87"/>
    </row>
    <row r="111" spans="2:10" x14ac:dyDescent="0.2">
      <c r="B111" s="127" t="s">
        <v>51</v>
      </c>
      <c r="C111" s="127"/>
      <c r="D111" s="131"/>
      <c r="E111" s="131"/>
      <c r="F111" s="87"/>
      <c r="G111" s="87"/>
      <c r="H111" s="87"/>
      <c r="I111" s="87"/>
      <c r="J111" s="87"/>
    </row>
    <row r="112" spans="2:10" x14ac:dyDescent="0.2">
      <c r="B112" s="127"/>
      <c r="C112" s="127"/>
      <c r="D112" s="127"/>
      <c r="E112" s="127"/>
      <c r="F112" s="87"/>
      <c r="G112" s="87"/>
      <c r="H112" s="87"/>
      <c r="I112" s="87"/>
      <c r="J112" s="87"/>
    </row>
    <row r="113" spans="2:10" x14ac:dyDescent="0.2">
      <c r="B113" s="87"/>
      <c r="C113" s="87"/>
      <c r="D113" s="87"/>
      <c r="E113" s="87"/>
      <c r="F113" s="87"/>
      <c r="I113" s="87"/>
      <c r="J113" s="87"/>
    </row>
    <row r="114" spans="2:10" x14ac:dyDescent="0.2">
      <c r="I114" s="87"/>
      <c r="J114" s="87"/>
    </row>
    <row r="117" spans="2:10" x14ac:dyDescent="0.2">
      <c r="I117" s="77"/>
      <c r="J117" s="77"/>
    </row>
    <row r="118" spans="2:10" x14ac:dyDescent="0.2">
      <c r="I118" s="77"/>
      <c r="J118" s="77"/>
    </row>
    <row r="119" spans="2:10" x14ac:dyDescent="0.2">
      <c r="I119" s="77"/>
      <c r="J119" s="77"/>
    </row>
    <row r="120" spans="2:10" x14ac:dyDescent="0.2">
      <c r="I120" s="77"/>
      <c r="J120" s="77"/>
    </row>
    <row r="121" spans="2:10" x14ac:dyDescent="0.2">
      <c r="I121" s="77"/>
      <c r="J121" s="77"/>
    </row>
    <row r="122" spans="2:10" x14ac:dyDescent="0.2">
      <c r="I122" s="77"/>
      <c r="J122" s="77"/>
    </row>
    <row r="123" spans="2:10" x14ac:dyDescent="0.2">
      <c r="I123" s="77"/>
      <c r="J123" s="77"/>
    </row>
  </sheetData>
  <sheetProtection algorithmName="SHA-512" hashValue="ijzOeuc1T6Tz3bv5vCclq0d2ZbuEAZMt3658EWEa4f/JNoR2uZQRj7eqMpBD+JWMOstq4qCQGZ/5yp54M2KGfQ==" saltValue="B37GNIoWUGgph8Ki5O7i8w==" spinCount="100000" sheet="1" objects="1" scenarios="1"/>
  <mergeCells count="2">
    <mergeCell ref="D2:F2"/>
    <mergeCell ref="D62:F62"/>
  </mergeCells>
  <dataValidations count="2">
    <dataValidation type="list" errorStyle="warning" showInputMessage="1" showErrorMessage="1" sqref="D47:D50">
      <formula1>"-, Ground Rent, Please Specify Other w/ Write in"</formula1>
    </dataValidation>
    <dataValidation type="list" errorStyle="warning" showInputMessage="1" showErrorMessage="1" sqref="D36:D39">
      <formula1>"-, HCD .42%, Bond Fee, Trustee Fee, Principal Reserve, Resident Services Reserve, Other Reserve, Please Specify Other w/ Write in"</formula1>
    </dataValidation>
  </dataValidations>
  <pageMargins left="0.7" right="0.7" top="0.75" bottom="0.75" header="0.3" footer="0.3"/>
  <pageSetup scale="80" fitToHeight="0" orientation="portrait" r:id="rId1"/>
  <rowBreaks count="1" manualBreakCount="1">
    <brk id="5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IV122"/>
  <sheetViews>
    <sheetView view="pageBreakPreview" zoomScaleNormal="100" zoomScaleSheetLayoutView="100" workbookViewId="0">
      <pane xSplit="6" ySplit="4" topLeftCell="G5" activePane="bottomRight" state="frozen"/>
      <selection activeCell="G5" sqref="G5"/>
      <selection pane="topRight" activeCell="G5" sqref="G5"/>
      <selection pane="bottomLeft" activeCell="G5" sqref="G5"/>
      <selection pane="bottomRight" activeCell="G5" sqref="G5"/>
    </sheetView>
  </sheetViews>
  <sheetFormatPr defaultColWidth="9.1796875" defaultRowHeight="10" x14ac:dyDescent="0.2"/>
  <cols>
    <col min="1" max="1" width="1.81640625" style="3" customWidth="1"/>
    <col min="2" max="2" width="9.453125" style="3" customWidth="1"/>
    <col min="3" max="3" width="24.7265625" style="3" customWidth="1"/>
    <col min="4" max="4" width="9.1796875" style="3"/>
    <col min="5" max="5" width="11" style="3" customWidth="1"/>
    <col min="6" max="6" width="6.1796875" style="3" bestFit="1" customWidth="1"/>
    <col min="7" max="7" width="22.54296875" style="3" customWidth="1"/>
    <col min="8" max="8" width="17.1796875" style="3" customWidth="1"/>
    <col min="9" max="9" width="11.26953125" style="3" customWidth="1"/>
    <col min="10" max="16384" width="9.1796875" style="3"/>
  </cols>
  <sheetData>
    <row r="1" spans="1:9" ht="24" customHeight="1" x14ac:dyDescent="0.35">
      <c r="A1" s="1" t="s">
        <v>57</v>
      </c>
      <c r="B1" s="2"/>
      <c r="C1" s="2"/>
      <c r="D1" s="2"/>
      <c r="E1" s="2"/>
      <c r="F1" s="2"/>
      <c r="G1" s="39">
        <v>2018</v>
      </c>
      <c r="H1" s="39"/>
      <c r="I1" s="2"/>
    </row>
    <row r="2" spans="1:9" s="23" customFormat="1" ht="24" customHeight="1" x14ac:dyDescent="0.35">
      <c r="A2" s="22"/>
      <c r="B2" s="22" t="s">
        <v>26</v>
      </c>
      <c r="C2" s="22"/>
      <c r="D2" s="22"/>
      <c r="E2" s="22"/>
      <c r="F2" s="22"/>
      <c r="G2" s="22" t="s">
        <v>52</v>
      </c>
      <c r="H2" s="22"/>
      <c r="I2" s="22"/>
    </row>
    <row r="3" spans="1:9" x14ac:dyDescent="0.2">
      <c r="G3" s="24"/>
      <c r="H3" s="24"/>
      <c r="I3" s="24"/>
    </row>
    <row r="4" spans="1:9" x14ac:dyDescent="0.2">
      <c r="G4" s="24" t="s">
        <v>58</v>
      </c>
      <c r="H4" s="24" t="s">
        <v>59</v>
      </c>
      <c r="I4" s="24" t="s">
        <v>68</v>
      </c>
    </row>
    <row r="5" spans="1:9" x14ac:dyDescent="0.2">
      <c r="A5" s="3" t="s">
        <v>0</v>
      </c>
      <c r="G5" s="5"/>
      <c r="H5" s="5"/>
    </row>
    <row r="6" spans="1:9" x14ac:dyDescent="0.2">
      <c r="B6" s="3" t="s">
        <v>74</v>
      </c>
      <c r="G6" s="26">
        <f>'Borrower RR'!G6</f>
        <v>0</v>
      </c>
      <c r="H6" s="55"/>
      <c r="I6" s="55"/>
    </row>
    <row r="7" spans="1:9" x14ac:dyDescent="0.2">
      <c r="B7" s="3" t="s">
        <v>36</v>
      </c>
      <c r="G7" s="26">
        <f>'Borrower RR'!G7</f>
        <v>0</v>
      </c>
      <c r="H7" s="55"/>
      <c r="I7" s="55"/>
    </row>
    <row r="8" spans="1:9" x14ac:dyDescent="0.2">
      <c r="B8" s="3" t="s">
        <v>41</v>
      </c>
      <c r="G8" s="26">
        <f>'Borrower RR'!G8</f>
        <v>0</v>
      </c>
      <c r="H8" s="55"/>
      <c r="I8" s="55"/>
    </row>
    <row r="9" spans="1:9" x14ac:dyDescent="0.2">
      <c r="B9" s="3" t="s">
        <v>42</v>
      </c>
      <c r="G9" s="26">
        <f>'Borrower RR'!G9</f>
        <v>0</v>
      </c>
      <c r="H9" s="55"/>
      <c r="I9" s="55"/>
    </row>
    <row r="10" spans="1:9" x14ac:dyDescent="0.2">
      <c r="B10" s="3" t="s">
        <v>40</v>
      </c>
      <c r="G10" s="26">
        <f>'Borrower RR'!G10</f>
        <v>0</v>
      </c>
      <c r="H10" s="55"/>
      <c r="I10" s="55"/>
    </row>
    <row r="11" spans="1:9" x14ac:dyDescent="0.2">
      <c r="B11" s="3" t="s">
        <v>1</v>
      </c>
      <c r="G11" s="26">
        <f>'Borrower RR'!G11</f>
        <v>0</v>
      </c>
      <c r="H11" s="55"/>
      <c r="I11" s="55"/>
    </row>
    <row r="12" spans="1:9" x14ac:dyDescent="0.2">
      <c r="B12" s="3" t="s">
        <v>2</v>
      </c>
      <c r="G12" s="27">
        <f>'Borrower RR'!G12</f>
        <v>0</v>
      </c>
      <c r="H12" s="56"/>
      <c r="I12" s="56"/>
    </row>
    <row r="13" spans="1:9" x14ac:dyDescent="0.2">
      <c r="F13" s="29" t="s">
        <v>3</v>
      </c>
      <c r="G13" s="7">
        <f>SUM(G6:G12)</f>
        <v>0</v>
      </c>
      <c r="H13" s="7">
        <f>SUM(H6:H12)</f>
        <v>0</v>
      </c>
      <c r="I13" s="7"/>
    </row>
    <row r="14" spans="1:9" x14ac:dyDescent="0.2">
      <c r="G14" s="7"/>
      <c r="H14" s="7"/>
      <c r="I14" s="7"/>
    </row>
    <row r="15" spans="1:9" x14ac:dyDescent="0.2">
      <c r="A15" s="3" t="s">
        <v>67</v>
      </c>
      <c r="G15" s="7"/>
      <c r="H15" s="7"/>
      <c r="I15" s="7"/>
    </row>
    <row r="16" spans="1:9" x14ac:dyDescent="0.2">
      <c r="B16" s="3" t="s">
        <v>4</v>
      </c>
      <c r="G16" s="26">
        <f>'Borrower RR'!G16</f>
        <v>0</v>
      </c>
      <c r="H16" s="55"/>
      <c r="I16" s="55"/>
    </row>
    <row r="17" spans="1:9" x14ac:dyDescent="0.2">
      <c r="B17" s="3" t="s">
        <v>5</v>
      </c>
      <c r="G17" s="26" t="e">
        <f>'Borrower RR'!#REF!</f>
        <v>#REF!</v>
      </c>
      <c r="H17" s="55"/>
      <c r="I17" s="55"/>
    </row>
    <row r="18" spans="1:9" x14ac:dyDescent="0.2">
      <c r="B18" s="3" t="s">
        <v>6</v>
      </c>
      <c r="G18" s="26">
        <f>'Borrower RR'!G17</f>
        <v>0</v>
      </c>
      <c r="H18" s="55"/>
      <c r="I18" s="55"/>
    </row>
    <row r="19" spans="1:9" x14ac:dyDescent="0.2">
      <c r="B19" s="3" t="s">
        <v>7</v>
      </c>
      <c r="G19" s="26" t="e">
        <f>'Borrower RR'!#REF!</f>
        <v>#REF!</v>
      </c>
      <c r="H19" s="55"/>
      <c r="I19" s="55"/>
    </row>
    <row r="20" spans="1:9" x14ac:dyDescent="0.2">
      <c r="B20" s="3" t="s">
        <v>8</v>
      </c>
      <c r="G20" s="26" t="e">
        <f>'Borrower RR'!#REF!</f>
        <v>#REF!</v>
      </c>
      <c r="H20" s="55"/>
      <c r="I20" s="55"/>
    </row>
    <row r="21" spans="1:9" x14ac:dyDescent="0.2">
      <c r="B21" s="3" t="s">
        <v>9</v>
      </c>
      <c r="G21" s="26" t="e">
        <f>'Borrower RR'!#REF!</f>
        <v>#REF!</v>
      </c>
      <c r="H21" s="55"/>
      <c r="I21" s="55"/>
    </row>
    <row r="22" spans="1:9" x14ac:dyDescent="0.2">
      <c r="B22" s="3" t="s">
        <v>10</v>
      </c>
      <c r="G22" s="26">
        <f>'Borrower RR'!G20</f>
        <v>0</v>
      </c>
      <c r="H22" s="55"/>
      <c r="I22" s="55"/>
    </row>
    <row r="23" spans="1:9" x14ac:dyDescent="0.2">
      <c r="B23" s="3" t="s">
        <v>76</v>
      </c>
      <c r="G23" s="26">
        <f>'Borrower RR'!G21</f>
        <v>0</v>
      </c>
      <c r="H23" s="55"/>
      <c r="I23" s="55"/>
    </row>
    <row r="24" spans="1:9" x14ac:dyDescent="0.2">
      <c r="B24" s="3" t="s">
        <v>16</v>
      </c>
      <c r="C24" s="43" t="str">
        <f>+IF('Borrower RR'!D22=0,"",'Borrower RR'!D22)</f>
        <v/>
      </c>
      <c r="G24" s="26">
        <f>'Borrower RR'!G22</f>
        <v>0</v>
      </c>
      <c r="H24" s="55"/>
      <c r="I24" s="55"/>
    </row>
    <row r="25" spans="1:9" x14ac:dyDescent="0.2">
      <c r="B25" s="3" t="s">
        <v>16</v>
      </c>
      <c r="C25" s="43" t="str">
        <f>+IF('Borrower RR'!D23=0,"",'Borrower RR'!D23)</f>
        <v/>
      </c>
      <c r="G25" s="26">
        <f>'Borrower RR'!G23</f>
        <v>0</v>
      </c>
      <c r="H25" s="55"/>
      <c r="I25" s="55"/>
    </row>
    <row r="26" spans="1:9" x14ac:dyDescent="0.2">
      <c r="B26" s="3" t="s">
        <v>13</v>
      </c>
      <c r="C26" s="43" t="str">
        <f>+IF('Borrower RR'!D24=0,"",'Borrower RR'!D24)</f>
        <v/>
      </c>
      <c r="G26" s="26">
        <f>'Borrower RR'!G24</f>
        <v>0</v>
      </c>
      <c r="H26" s="55"/>
      <c r="I26" s="55"/>
    </row>
    <row r="27" spans="1:9" x14ac:dyDescent="0.2">
      <c r="B27" s="3" t="s">
        <v>13</v>
      </c>
      <c r="C27" s="43" t="str">
        <f>+IF('Borrower RR'!D25=0,"",'Borrower RR'!D25)</f>
        <v/>
      </c>
      <c r="G27" s="26">
        <f>'Borrower RR'!G25</f>
        <v>0</v>
      </c>
      <c r="H27" s="56"/>
      <c r="I27" s="56"/>
    </row>
    <row r="28" spans="1:9" x14ac:dyDescent="0.2">
      <c r="F28" s="29" t="s">
        <v>71</v>
      </c>
      <c r="G28" s="49" t="e">
        <f>SUM(G16:G27)</f>
        <v>#REF!</v>
      </c>
      <c r="H28" s="7">
        <f>SUM(H16:H27)</f>
        <v>0</v>
      </c>
      <c r="I28" s="7"/>
    </row>
    <row r="29" spans="1:9" x14ac:dyDescent="0.2">
      <c r="G29" s="7"/>
      <c r="H29" s="7"/>
      <c r="I29" s="7"/>
    </row>
    <row r="30" spans="1:9" x14ac:dyDescent="0.2">
      <c r="A30" s="51" t="s">
        <v>30</v>
      </c>
      <c r="B30" s="51"/>
      <c r="C30" s="51"/>
      <c r="D30" s="51"/>
      <c r="E30" s="51"/>
      <c r="F30" s="51"/>
      <c r="G30" s="52" t="e">
        <f>G13-G28</f>
        <v>#REF!</v>
      </c>
      <c r="H30" s="52">
        <f>H13-H28</f>
        <v>0</v>
      </c>
      <c r="I30" s="52"/>
    </row>
    <row r="31" spans="1:9" x14ac:dyDescent="0.2">
      <c r="G31" s="7"/>
      <c r="H31" s="7"/>
      <c r="I31" s="7"/>
    </row>
    <row r="32" spans="1:9" x14ac:dyDescent="0.2">
      <c r="A32" s="3" t="s">
        <v>54</v>
      </c>
      <c r="G32" s="7"/>
      <c r="H32" s="7"/>
      <c r="I32" s="7"/>
    </row>
    <row r="33" spans="1:9" x14ac:dyDescent="0.2">
      <c r="B33" s="3" t="s">
        <v>39</v>
      </c>
      <c r="G33" s="26">
        <f>'Borrower RR'!G31</f>
        <v>0</v>
      </c>
      <c r="H33" s="55"/>
      <c r="I33" s="55"/>
    </row>
    <row r="34" spans="1:9" x14ac:dyDescent="0.2">
      <c r="B34" s="3" t="s">
        <v>11</v>
      </c>
      <c r="G34" s="26">
        <f>'Borrower RR'!G32</f>
        <v>0</v>
      </c>
      <c r="H34" s="55"/>
      <c r="I34" s="55"/>
    </row>
    <row r="35" spans="1:9" x14ac:dyDescent="0.2">
      <c r="B35" s="3" t="s">
        <v>38</v>
      </c>
      <c r="G35" s="26">
        <f>'Borrower RR'!G33</f>
        <v>0</v>
      </c>
      <c r="H35" s="55"/>
      <c r="I35" s="55"/>
    </row>
    <row r="36" spans="1:9" x14ac:dyDescent="0.2">
      <c r="B36" s="3" t="s">
        <v>37</v>
      </c>
      <c r="G36" s="26">
        <f>'Borrower RR'!G34</f>
        <v>0</v>
      </c>
      <c r="H36" s="55"/>
      <c r="I36" s="55"/>
    </row>
    <row r="37" spans="1:9" x14ac:dyDescent="0.2">
      <c r="B37" s="3" t="s">
        <v>75</v>
      </c>
      <c r="G37" s="26">
        <f>'Borrower RR'!G35</f>
        <v>0</v>
      </c>
      <c r="H37" s="55"/>
      <c r="I37" s="55"/>
    </row>
    <row r="38" spans="1:9" x14ac:dyDescent="0.2">
      <c r="B38" s="3" t="s">
        <v>16</v>
      </c>
      <c r="C38" s="43" t="str">
        <f>+IF('Borrower RR'!D36=0,"",'Borrower RR'!D36)</f>
        <v>-</v>
      </c>
      <c r="G38" s="26">
        <f>'Borrower RR'!G36</f>
        <v>0</v>
      </c>
      <c r="H38" s="55"/>
      <c r="I38" s="55"/>
    </row>
    <row r="39" spans="1:9" x14ac:dyDescent="0.2">
      <c r="B39" s="3" t="s">
        <v>55</v>
      </c>
      <c r="C39" s="43" t="str">
        <f>+IF('Borrower RR'!D37=0,"",'Borrower RR'!D37)</f>
        <v>-</v>
      </c>
      <c r="G39" s="26">
        <f>'Borrower RR'!G37</f>
        <v>0</v>
      </c>
      <c r="H39" s="55"/>
      <c r="I39" s="55"/>
    </row>
    <row r="40" spans="1:9" x14ac:dyDescent="0.2">
      <c r="B40" s="3" t="s">
        <v>55</v>
      </c>
      <c r="C40" s="43" t="str">
        <f>+IF('Borrower RR'!D38=0,"",'Borrower RR'!D38)</f>
        <v>-</v>
      </c>
      <c r="G40" s="26">
        <f>'Borrower RR'!G38</f>
        <v>0</v>
      </c>
      <c r="H40" s="55"/>
      <c r="I40" s="55"/>
    </row>
    <row r="41" spans="1:9" x14ac:dyDescent="0.2">
      <c r="B41" s="3" t="s">
        <v>16</v>
      </c>
      <c r="C41" s="43" t="str">
        <f>+IF('Borrower RR'!D39=0,"",'Borrower RR'!D39)</f>
        <v>-</v>
      </c>
      <c r="F41" s="4"/>
      <c r="G41" s="26">
        <f>'Borrower RR'!G39</f>
        <v>0</v>
      </c>
      <c r="H41" s="55"/>
      <c r="I41" s="56"/>
    </row>
    <row r="42" spans="1:9" x14ac:dyDescent="0.2">
      <c r="F42" s="30" t="s">
        <v>72</v>
      </c>
      <c r="G42" s="50">
        <f>SUM(G33:G41)</f>
        <v>0</v>
      </c>
      <c r="H42" s="50">
        <f>SUM(H33:H41)</f>
        <v>0</v>
      </c>
      <c r="I42" s="50"/>
    </row>
    <row r="43" spans="1:9" x14ac:dyDescent="0.2">
      <c r="F43" s="30"/>
      <c r="G43" s="28"/>
      <c r="H43" s="28"/>
      <c r="I43" s="6"/>
    </row>
    <row r="44" spans="1:9" x14ac:dyDescent="0.2">
      <c r="A44" s="3" t="s">
        <v>35</v>
      </c>
    </row>
    <row r="45" spans="1:9" x14ac:dyDescent="0.2">
      <c r="B45" s="3" t="s">
        <v>14</v>
      </c>
      <c r="G45" s="26">
        <f>'Borrower RR'!G43</f>
        <v>0</v>
      </c>
      <c r="H45" s="55"/>
      <c r="I45" s="55"/>
    </row>
    <row r="46" spans="1:9" x14ac:dyDescent="0.2">
      <c r="B46" s="3" t="s">
        <v>15</v>
      </c>
      <c r="G46" s="26">
        <f>'Borrower RR'!G44</f>
        <v>0</v>
      </c>
      <c r="H46" s="55"/>
      <c r="I46" s="55"/>
    </row>
    <row r="47" spans="1:9" x14ac:dyDescent="0.2">
      <c r="B47" s="3" t="s">
        <v>56</v>
      </c>
      <c r="G47" s="26">
        <f>'Borrower RR'!G45</f>
        <v>0</v>
      </c>
      <c r="H47" s="55"/>
      <c r="I47" s="55"/>
    </row>
    <row r="48" spans="1:9" x14ac:dyDescent="0.2">
      <c r="B48" s="3" t="s">
        <v>12</v>
      </c>
      <c r="G48" s="26">
        <f>'Borrower RR'!G46</f>
        <v>0</v>
      </c>
      <c r="H48" s="55"/>
      <c r="I48" s="55"/>
    </row>
    <row r="49" spans="1:9" x14ac:dyDescent="0.2">
      <c r="B49" s="3" t="s">
        <v>70</v>
      </c>
      <c r="C49" s="43" t="str">
        <f>+IF('Borrower RR'!D47=0,"",'Borrower RR'!D47)</f>
        <v>-</v>
      </c>
      <c r="G49" s="26">
        <f>'Borrower RR'!G47</f>
        <v>0</v>
      </c>
      <c r="H49" s="55"/>
      <c r="I49" s="55"/>
    </row>
    <row r="50" spans="1:9" x14ac:dyDescent="0.2">
      <c r="B50" s="3" t="s">
        <v>16</v>
      </c>
      <c r="C50" s="43" t="str">
        <f>+IF('Borrower RR'!D48=0,"",'Borrower RR'!D48)</f>
        <v>-</v>
      </c>
      <c r="G50" s="26">
        <f>'Borrower RR'!G48</f>
        <v>0</v>
      </c>
      <c r="H50" s="57"/>
      <c r="I50" s="55"/>
    </row>
    <row r="51" spans="1:9" x14ac:dyDescent="0.2">
      <c r="B51" s="3" t="s">
        <v>16</v>
      </c>
      <c r="C51" s="43" t="str">
        <f>+IF('Borrower RR'!D49=0,"",'Borrower RR'!D49)</f>
        <v>-</v>
      </c>
      <c r="G51" s="26">
        <f>'Borrower RR'!G49</f>
        <v>0</v>
      </c>
      <c r="H51" s="57"/>
      <c r="I51" s="55"/>
    </row>
    <row r="52" spans="1:9" x14ac:dyDescent="0.2">
      <c r="B52" s="3" t="s">
        <v>13</v>
      </c>
      <c r="C52" s="43" t="str">
        <f>+IF('Borrower RR'!D50=0,"",'Borrower RR'!D50)</f>
        <v>-</v>
      </c>
      <c r="G52" s="26">
        <f>'Borrower RR'!G50</f>
        <v>0</v>
      </c>
      <c r="H52" s="56"/>
      <c r="I52" s="56"/>
    </row>
    <row r="53" spans="1:9" x14ac:dyDescent="0.2">
      <c r="A53" s="4"/>
      <c r="B53" s="4"/>
      <c r="C53" s="4"/>
      <c r="D53" s="4"/>
      <c r="E53" s="4"/>
      <c r="F53" s="30" t="s">
        <v>65</v>
      </c>
      <c r="G53" s="50">
        <f>SUM(G45:G52)</f>
        <v>0</v>
      </c>
      <c r="H53" s="50">
        <f>SUM(H45:H52)</f>
        <v>0</v>
      </c>
      <c r="I53" s="50"/>
    </row>
    <row r="54" spans="1:9" x14ac:dyDescent="0.2">
      <c r="A54" s="4"/>
      <c r="B54" s="4"/>
      <c r="C54" s="4"/>
      <c r="D54" s="4"/>
      <c r="E54" s="4"/>
      <c r="F54" s="30"/>
      <c r="G54" s="31"/>
      <c r="H54" s="31"/>
      <c r="I54" s="31"/>
    </row>
    <row r="55" spans="1:9" x14ac:dyDescent="0.2">
      <c r="A55" s="53" t="s">
        <v>17</v>
      </c>
      <c r="B55" s="53"/>
      <c r="C55" s="53"/>
      <c r="D55" s="53"/>
      <c r="E55" s="53"/>
      <c r="F55" s="53"/>
      <c r="G55" s="52" t="e">
        <f>G30-G42-G53</f>
        <v>#REF!</v>
      </c>
      <c r="H55" s="52">
        <f>H30-H42-H53</f>
        <v>0</v>
      </c>
      <c r="I55" s="52"/>
    </row>
    <row r="56" spans="1:9" ht="10.5" thickBot="1" x14ac:dyDescent="0.25">
      <c r="A56" s="4"/>
      <c r="B56" s="4"/>
      <c r="C56" s="4"/>
      <c r="D56" s="4"/>
      <c r="E56" s="4"/>
      <c r="F56" s="4"/>
      <c r="G56" s="10"/>
      <c r="H56" s="10"/>
      <c r="I56" s="10"/>
    </row>
    <row r="57" spans="1:9" ht="11" thickBot="1" x14ac:dyDescent="0.3">
      <c r="A57" s="4"/>
      <c r="B57" s="4"/>
      <c r="C57" s="4"/>
      <c r="D57" s="4"/>
      <c r="E57" s="30" t="s">
        <v>77</v>
      </c>
      <c r="F57" s="54">
        <f>+'Borrower RR'!F55</f>
        <v>0.5</v>
      </c>
      <c r="G57" s="52" t="e">
        <f>G55*$F$57</f>
        <v>#REF!</v>
      </c>
      <c r="H57" s="52">
        <f>H55*$F$57</f>
        <v>0</v>
      </c>
      <c r="I57" s="52"/>
    </row>
    <row r="58" spans="1:9" x14ac:dyDescent="0.2">
      <c r="B58" s="4"/>
      <c r="C58" s="4"/>
      <c r="D58" s="4"/>
      <c r="E58" s="4"/>
      <c r="F58" s="4"/>
      <c r="G58" s="10"/>
      <c r="H58" s="10"/>
      <c r="I58" s="10"/>
    </row>
    <row r="59" spans="1:9" s="11" customFormat="1" hidden="1" x14ac:dyDescent="0.2">
      <c r="A59" s="11" t="s">
        <v>45</v>
      </c>
      <c r="F59" s="40" t="s">
        <v>45</v>
      </c>
      <c r="G59" s="41"/>
      <c r="H59" s="41"/>
      <c r="I59" s="41"/>
    </row>
    <row r="60" spans="1:9" s="11" customFormat="1" hidden="1" x14ac:dyDescent="0.2">
      <c r="F60" s="40"/>
      <c r="G60" s="33"/>
      <c r="H60" s="33"/>
      <c r="I60" s="33"/>
    </row>
    <row r="61" spans="1:9" s="11" customFormat="1" hidden="1" x14ac:dyDescent="0.2">
      <c r="A61" s="11" t="s">
        <v>46</v>
      </c>
      <c r="F61" s="40" t="s">
        <v>46</v>
      </c>
      <c r="G61" s="41"/>
      <c r="H61" s="41"/>
      <c r="I61" s="41"/>
    </row>
    <row r="62" spans="1:9" s="11" customFormat="1" hidden="1" x14ac:dyDescent="0.2">
      <c r="G62" s="37"/>
      <c r="H62" s="37"/>
      <c r="I62" s="37"/>
    </row>
    <row r="63" spans="1:9" x14ac:dyDescent="0.2">
      <c r="A63" s="45"/>
      <c r="B63" s="45"/>
      <c r="C63" s="45"/>
      <c r="D63" s="45"/>
      <c r="E63" s="45"/>
      <c r="F63" s="45"/>
      <c r="G63" s="46"/>
      <c r="H63" s="46"/>
      <c r="I63" s="46"/>
    </row>
    <row r="64" spans="1:9" s="11" customFormat="1" x14ac:dyDescent="0.2">
      <c r="A64" s="47"/>
      <c r="B64" s="47"/>
      <c r="C64" s="47"/>
      <c r="D64" s="47"/>
      <c r="E64" s="47"/>
      <c r="F64" s="47"/>
      <c r="G64" s="48"/>
      <c r="H64" s="48"/>
      <c r="I64" s="48"/>
    </row>
    <row r="65" spans="1:256" ht="10.5" x14ac:dyDescent="0.25">
      <c r="A65" s="12" t="s">
        <v>18</v>
      </c>
      <c r="B65" s="13"/>
      <c r="C65" s="13"/>
      <c r="D65" s="13"/>
      <c r="E65" s="13"/>
      <c r="F65" s="13"/>
      <c r="G65" s="14"/>
      <c r="H65" s="14"/>
      <c r="I65" s="14"/>
    </row>
    <row r="66" spans="1:256" x14ac:dyDescent="0.2">
      <c r="B66" s="3" t="s">
        <v>19</v>
      </c>
      <c r="G66" s="26">
        <f>'Borrower RR'!G65</f>
        <v>0</v>
      </c>
      <c r="H66" s="55"/>
      <c r="I66" s="55"/>
    </row>
    <row r="67" spans="1:256" x14ac:dyDescent="0.2">
      <c r="B67" s="3" t="s">
        <v>20</v>
      </c>
      <c r="G67" s="26">
        <f>'Borrower RR'!G66</f>
        <v>0</v>
      </c>
      <c r="H67" s="55"/>
      <c r="I67" s="55"/>
    </row>
    <row r="68" spans="1:256" x14ac:dyDescent="0.2">
      <c r="B68" s="3" t="s">
        <v>21</v>
      </c>
      <c r="G68" s="26">
        <f>'Borrower RR'!G67</f>
        <v>0</v>
      </c>
      <c r="H68" s="55"/>
      <c r="I68" s="55"/>
    </row>
    <row r="69" spans="1:256" x14ac:dyDescent="0.2">
      <c r="A69" s="6">
        <v>0</v>
      </c>
      <c r="B69" s="15" t="s">
        <v>22</v>
      </c>
      <c r="C69" s="15"/>
      <c r="D69" s="6"/>
      <c r="E69" s="6"/>
      <c r="F69" s="6"/>
      <c r="G69" s="26">
        <f>'Borrower RR'!G68</f>
        <v>0</v>
      </c>
      <c r="H69" s="55"/>
      <c r="I69" s="5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">
      <c r="B70" s="3" t="s">
        <v>23</v>
      </c>
      <c r="G70" s="32">
        <f>SUM(G66:G69)</f>
        <v>0</v>
      </c>
      <c r="H70" s="32">
        <f>SUM(H66:H69)</f>
        <v>0</v>
      </c>
      <c r="I70" s="32"/>
    </row>
    <row r="71" spans="1:256" x14ac:dyDescent="0.2">
      <c r="G71" s="16"/>
      <c r="H71" s="16"/>
      <c r="I71" s="36"/>
    </row>
    <row r="72" spans="1:256" ht="10.5" x14ac:dyDescent="0.25">
      <c r="A72" s="12" t="s">
        <v>24</v>
      </c>
      <c r="B72" s="13"/>
      <c r="C72" s="13"/>
      <c r="D72" s="13"/>
      <c r="E72" s="13"/>
      <c r="F72" s="13"/>
      <c r="G72" s="14"/>
      <c r="H72" s="14"/>
      <c r="I72" s="37"/>
    </row>
    <row r="73" spans="1:256" x14ac:dyDescent="0.2">
      <c r="B73" s="3" t="s">
        <v>19</v>
      </c>
      <c r="G73" s="26">
        <f>'Borrower RR'!G72</f>
        <v>0</v>
      </c>
      <c r="H73" s="55"/>
      <c r="I73" s="55"/>
    </row>
    <row r="74" spans="1:256" x14ac:dyDescent="0.2">
      <c r="B74" s="3" t="s">
        <v>20</v>
      </c>
      <c r="G74" s="26">
        <f>'Borrower RR'!G73</f>
        <v>0</v>
      </c>
      <c r="H74" s="55"/>
      <c r="I74" s="55"/>
    </row>
    <row r="75" spans="1:256" x14ac:dyDescent="0.2">
      <c r="B75" s="3" t="s">
        <v>21</v>
      </c>
      <c r="G75" s="26">
        <f>'Borrower RR'!G74</f>
        <v>0</v>
      </c>
      <c r="H75" s="55"/>
      <c r="I75" s="55"/>
    </row>
    <row r="76" spans="1:256" x14ac:dyDescent="0.2">
      <c r="B76" s="3" t="s">
        <v>22</v>
      </c>
      <c r="G76" s="26">
        <f>'Borrower RR'!G75</f>
        <v>0</v>
      </c>
      <c r="H76" s="55"/>
      <c r="I76" s="55"/>
    </row>
    <row r="77" spans="1:256" x14ac:dyDescent="0.2">
      <c r="B77" s="3" t="s">
        <v>23</v>
      </c>
      <c r="G77" s="32">
        <f>SUM(G73:G76)</f>
        <v>0</v>
      </c>
      <c r="H77" s="32">
        <f>SUM(H73:H76)</f>
        <v>0</v>
      </c>
      <c r="I77" s="32"/>
    </row>
    <row r="78" spans="1:256" x14ac:dyDescent="0.2">
      <c r="I78" s="11"/>
    </row>
    <row r="79" spans="1:256" ht="10.5" x14ac:dyDescent="0.25">
      <c r="A79" s="12" t="s">
        <v>14</v>
      </c>
      <c r="B79" s="13"/>
      <c r="C79" s="13"/>
      <c r="D79" s="13"/>
      <c r="E79" s="13"/>
      <c r="F79" s="13"/>
      <c r="G79" s="13"/>
      <c r="H79" s="13"/>
      <c r="I79" s="38"/>
    </row>
    <row r="80" spans="1:256" x14ac:dyDescent="0.2">
      <c r="B80" s="3" t="s">
        <v>32</v>
      </c>
      <c r="G80" s="26">
        <f>'Borrower RR'!G79</f>
        <v>0</v>
      </c>
      <c r="H80" s="55"/>
      <c r="I80" s="55"/>
    </row>
    <row r="81" spans="1:9" x14ac:dyDescent="0.2">
      <c r="A81" s="25"/>
      <c r="B81" s="4" t="s">
        <v>43</v>
      </c>
      <c r="C81" s="4"/>
      <c r="D81" s="25"/>
      <c r="E81" s="25"/>
      <c r="F81" s="11"/>
      <c r="G81" s="26">
        <f>'Borrower RR'!G80</f>
        <v>0</v>
      </c>
      <c r="H81" s="55"/>
      <c r="I81" s="55"/>
    </row>
    <row r="82" spans="1:9" x14ac:dyDescent="0.2">
      <c r="A82" s="11"/>
      <c r="B82" s="3" t="s">
        <v>31</v>
      </c>
      <c r="D82" s="11"/>
      <c r="E82" s="18"/>
      <c r="F82" s="11"/>
      <c r="G82" s="26">
        <f>'Borrower RR'!G81</f>
        <v>0</v>
      </c>
      <c r="H82" s="55"/>
      <c r="I82" s="55"/>
    </row>
    <row r="83" spans="1:9" x14ac:dyDescent="0.2">
      <c r="A83" s="11"/>
      <c r="B83" s="3" t="s">
        <v>23</v>
      </c>
      <c r="D83" s="11"/>
      <c r="E83" s="19"/>
      <c r="F83" s="11"/>
      <c r="G83" s="32">
        <f>SUM(G80:G82)</f>
        <v>0</v>
      </c>
      <c r="H83" s="32">
        <f>SUM(H80:H82)</f>
        <v>0</v>
      </c>
      <c r="I83" s="32"/>
    </row>
    <row r="84" spans="1:9" x14ac:dyDescent="0.2">
      <c r="E84" s="20"/>
      <c r="I84" s="11"/>
    </row>
    <row r="85" spans="1:9" x14ac:dyDescent="0.2">
      <c r="I85" s="11"/>
    </row>
    <row r="86" spans="1:9" ht="10.5" x14ac:dyDescent="0.25">
      <c r="A86" s="12" t="s">
        <v>33</v>
      </c>
      <c r="B86" s="13"/>
      <c r="C86" s="13"/>
      <c r="D86" s="13"/>
      <c r="E86" s="13"/>
      <c r="F86" s="13"/>
      <c r="G86" s="13"/>
      <c r="H86" s="13"/>
      <c r="I86" s="38"/>
    </row>
    <row r="87" spans="1:9" x14ac:dyDescent="0.2">
      <c r="B87" s="3" t="s">
        <v>32</v>
      </c>
      <c r="G87" s="26">
        <f>'Borrower RR'!G86</f>
        <v>0</v>
      </c>
      <c r="H87" s="55"/>
      <c r="I87" s="55"/>
    </row>
    <row r="88" spans="1:9" x14ac:dyDescent="0.2">
      <c r="A88" s="25"/>
      <c r="B88" s="3" t="s">
        <v>47</v>
      </c>
      <c r="D88" s="25"/>
      <c r="E88" s="25"/>
      <c r="F88" s="11"/>
      <c r="G88" s="26">
        <f>'Borrower RR'!G87</f>
        <v>0</v>
      </c>
      <c r="H88" s="55"/>
      <c r="I88" s="55"/>
    </row>
    <row r="89" spans="1:9" x14ac:dyDescent="0.2">
      <c r="A89" s="11"/>
      <c r="B89" s="4" t="s">
        <v>44</v>
      </c>
      <c r="C89" s="4"/>
      <c r="D89" s="11"/>
      <c r="E89" s="18"/>
      <c r="F89" s="11"/>
      <c r="G89" s="26">
        <f>'Borrower RR'!G88</f>
        <v>0</v>
      </c>
      <c r="H89" s="55"/>
      <c r="I89" s="55"/>
    </row>
    <row r="90" spans="1:9" x14ac:dyDescent="0.2">
      <c r="A90" s="11"/>
      <c r="B90" s="3" t="s">
        <v>23</v>
      </c>
      <c r="D90" s="11"/>
      <c r="E90" s="19"/>
      <c r="F90" s="11"/>
      <c r="G90" s="32">
        <f>SUM(G87:G89)</f>
        <v>0</v>
      </c>
      <c r="H90" s="32">
        <f>SUM(H87:H89)</f>
        <v>0</v>
      </c>
      <c r="I90" s="32"/>
    </row>
    <row r="91" spans="1:9" x14ac:dyDescent="0.2">
      <c r="E91" s="21"/>
      <c r="G91" s="9"/>
      <c r="H91" s="9"/>
      <c r="I91" s="11"/>
    </row>
    <row r="92" spans="1:9" x14ac:dyDescent="0.2">
      <c r="I92" s="11"/>
    </row>
    <row r="93" spans="1:9" ht="10.5" x14ac:dyDescent="0.25">
      <c r="A93" s="12" t="s">
        <v>82</v>
      </c>
      <c r="B93" s="13"/>
      <c r="C93" s="13"/>
      <c r="D93" s="13"/>
      <c r="E93" s="13"/>
      <c r="F93" s="13"/>
      <c r="G93" s="13"/>
      <c r="H93" s="13"/>
      <c r="I93" s="38"/>
    </row>
    <row r="94" spans="1:9" x14ac:dyDescent="0.2">
      <c r="B94" s="3" t="s">
        <v>32</v>
      </c>
      <c r="G94" s="26">
        <f>'Borrower RR'!G93</f>
        <v>0</v>
      </c>
      <c r="H94" s="55"/>
      <c r="I94" s="55"/>
    </row>
    <row r="95" spans="1:9" x14ac:dyDescent="0.2">
      <c r="A95" s="25"/>
      <c r="B95" s="4" t="s">
        <v>47</v>
      </c>
      <c r="C95" s="4"/>
      <c r="D95" s="25"/>
      <c r="E95" s="25"/>
      <c r="F95" s="11"/>
      <c r="G95" s="26">
        <f>'Borrower RR'!G94</f>
        <v>0</v>
      </c>
      <c r="H95" s="55"/>
      <c r="I95" s="55"/>
    </row>
    <row r="96" spans="1:9" x14ac:dyDescent="0.2">
      <c r="A96" s="11"/>
      <c r="B96" s="3" t="s">
        <v>44</v>
      </c>
      <c r="D96" s="11"/>
      <c r="E96" s="18"/>
      <c r="F96" s="11"/>
      <c r="G96" s="26">
        <f>'Borrower RR'!G95</f>
        <v>0</v>
      </c>
      <c r="H96" s="55"/>
      <c r="I96" s="55"/>
    </row>
    <row r="97" spans="1:9" x14ac:dyDescent="0.2">
      <c r="A97" s="11"/>
      <c r="B97" s="3" t="s">
        <v>23</v>
      </c>
      <c r="D97" s="11"/>
      <c r="E97" s="19"/>
      <c r="F97" s="11"/>
      <c r="G97" s="32">
        <f>SUM(G94:G96)</f>
        <v>0</v>
      </c>
      <c r="H97" s="32">
        <f>SUM(H94:H96)</f>
        <v>0</v>
      </c>
      <c r="I97" s="32"/>
    </row>
    <row r="101" spans="1:9" ht="10.5" x14ac:dyDescent="0.25">
      <c r="B101" s="42" t="s">
        <v>60</v>
      </c>
      <c r="C101" s="42"/>
    </row>
    <row r="103" spans="1:9" x14ac:dyDescent="0.2">
      <c r="B103" s="3" t="s">
        <v>49</v>
      </c>
    </row>
    <row r="104" spans="1:9" x14ac:dyDescent="0.2">
      <c r="B104" s="11"/>
      <c r="C104" s="11"/>
      <c r="D104" s="11"/>
      <c r="E104" s="11"/>
      <c r="F104" s="11"/>
      <c r="G104" s="58"/>
      <c r="H104" s="58"/>
      <c r="I104" s="58"/>
    </row>
    <row r="105" spans="1:9" x14ac:dyDescent="0.2">
      <c r="B105" s="11"/>
      <c r="C105" s="11"/>
      <c r="D105" s="11"/>
      <c r="E105" s="11"/>
      <c r="F105" s="11"/>
      <c r="G105" s="58"/>
      <c r="H105" s="58"/>
      <c r="I105" s="58"/>
    </row>
    <row r="106" spans="1:9" x14ac:dyDescent="0.2">
      <c r="B106" s="11"/>
      <c r="C106" s="11"/>
      <c r="D106" s="11"/>
      <c r="E106" s="11"/>
      <c r="F106" s="11"/>
      <c r="G106" s="58"/>
      <c r="H106" s="58"/>
      <c r="I106" s="58"/>
    </row>
    <row r="107" spans="1:9" ht="28.5" customHeight="1" x14ac:dyDescent="0.2">
      <c r="B107" s="11"/>
      <c r="C107" s="11"/>
      <c r="D107" s="11"/>
      <c r="E107" s="11"/>
      <c r="F107" s="11"/>
      <c r="G107" s="59"/>
      <c r="H107" s="59"/>
      <c r="I107" s="59"/>
    </row>
    <row r="108" spans="1:9" x14ac:dyDescent="0.2">
      <c r="B108" s="11"/>
      <c r="C108" s="11"/>
      <c r="D108" s="11"/>
      <c r="E108" s="11"/>
      <c r="F108" s="11"/>
      <c r="G108" s="59"/>
      <c r="H108" s="59"/>
      <c r="I108" s="59"/>
    </row>
    <row r="109" spans="1:9" x14ac:dyDescent="0.2">
      <c r="B109" s="11"/>
      <c r="C109" s="11"/>
      <c r="D109" s="11"/>
      <c r="E109" s="11"/>
      <c r="F109" s="11"/>
      <c r="G109" s="58" t="s">
        <v>61</v>
      </c>
      <c r="H109" s="59"/>
      <c r="I109" s="59"/>
    </row>
    <row r="110" spans="1:9" x14ac:dyDescent="0.2">
      <c r="B110" s="11"/>
      <c r="C110" s="11"/>
      <c r="D110" s="11"/>
      <c r="E110" s="11"/>
      <c r="F110" s="11"/>
      <c r="G110" s="58" t="s">
        <v>80</v>
      </c>
      <c r="H110" s="58"/>
      <c r="I110" s="58"/>
    </row>
    <row r="111" spans="1:9" x14ac:dyDescent="0.2">
      <c r="B111" s="11"/>
      <c r="C111" s="11"/>
      <c r="D111" s="11"/>
      <c r="E111" s="11"/>
      <c r="F111" s="11"/>
      <c r="G111" s="58" t="s">
        <v>81</v>
      </c>
      <c r="H111" s="58"/>
      <c r="I111" s="58"/>
    </row>
    <row r="112" spans="1:9" x14ac:dyDescent="0.2">
      <c r="B112" s="11"/>
      <c r="C112" s="11"/>
      <c r="D112" s="11"/>
      <c r="E112" s="11"/>
      <c r="F112" s="11"/>
      <c r="G112" s="11"/>
      <c r="H112" s="11"/>
      <c r="I112" s="11"/>
    </row>
    <row r="113" spans="2:9" x14ac:dyDescent="0.2">
      <c r="B113" s="11"/>
      <c r="C113" s="11"/>
      <c r="D113" s="11"/>
      <c r="E113" s="11"/>
      <c r="F113" s="11"/>
      <c r="G113" s="11"/>
      <c r="H113" s="11"/>
      <c r="I113" s="11"/>
    </row>
    <row r="114" spans="2:9" x14ac:dyDescent="0.2">
      <c r="B114" s="11"/>
      <c r="C114" s="11"/>
      <c r="D114" s="11"/>
      <c r="E114" s="11"/>
      <c r="F114" s="11"/>
      <c r="G114" s="11"/>
      <c r="H114" s="11"/>
      <c r="I114" s="11"/>
    </row>
    <row r="116" spans="2:9" x14ac:dyDescent="0.2">
      <c r="B116" s="58" t="s">
        <v>62</v>
      </c>
      <c r="C116" s="58"/>
      <c r="D116" s="58"/>
      <c r="E116" s="58"/>
      <c r="F116" s="58"/>
      <c r="G116" s="58"/>
      <c r="H116" s="58"/>
      <c r="I116" s="58"/>
    </row>
    <row r="117" spans="2:9" x14ac:dyDescent="0.2">
      <c r="B117" s="58"/>
      <c r="C117" s="58"/>
      <c r="D117" s="58"/>
      <c r="E117" s="58"/>
      <c r="F117" s="58"/>
      <c r="G117" s="58"/>
      <c r="H117" s="58"/>
      <c r="I117" s="58"/>
    </row>
    <row r="118" spans="2:9" x14ac:dyDescent="0.2">
      <c r="B118" s="58"/>
      <c r="C118" s="58"/>
      <c r="D118" s="58"/>
      <c r="E118" s="58"/>
      <c r="F118" s="58"/>
      <c r="G118" s="58"/>
      <c r="H118" s="58"/>
      <c r="I118" s="58"/>
    </row>
    <row r="119" spans="2:9" x14ac:dyDescent="0.2">
      <c r="B119" s="58"/>
      <c r="C119" s="58"/>
      <c r="D119" s="58"/>
      <c r="E119" s="58"/>
      <c r="F119" s="58"/>
      <c r="G119" s="58"/>
      <c r="H119" s="58"/>
      <c r="I119" s="58"/>
    </row>
    <row r="120" spans="2:9" x14ac:dyDescent="0.2">
      <c r="B120" s="58"/>
      <c r="C120" s="58"/>
      <c r="D120" s="58"/>
      <c r="E120" s="58"/>
      <c r="F120" s="58"/>
      <c r="G120" s="58"/>
      <c r="H120" s="58"/>
      <c r="I120" s="58"/>
    </row>
    <row r="121" spans="2:9" x14ac:dyDescent="0.2">
      <c r="B121" s="58"/>
      <c r="C121" s="58"/>
      <c r="D121" s="58"/>
      <c r="E121" s="58"/>
      <c r="F121" s="58"/>
      <c r="G121" s="58"/>
      <c r="H121" s="58"/>
      <c r="I121" s="58"/>
    </row>
    <row r="122" spans="2:9" x14ac:dyDescent="0.2">
      <c r="B122" s="58"/>
      <c r="C122" s="58"/>
      <c r="D122" s="58"/>
      <c r="E122" s="58"/>
      <c r="F122" s="58"/>
      <c r="G122" s="58"/>
      <c r="H122" s="58"/>
      <c r="I122" s="58"/>
    </row>
  </sheetData>
  <pageMargins left="0.7" right="0.7" top="0.75" bottom="0.75" header="0.3" footer="0.3"/>
  <pageSetup scale="51" fitToWidth="10" orientation="portrait" r:id="rId1"/>
  <rowBreaks count="1" manualBreakCount="1">
    <brk id="63" max="8" man="1"/>
  </rowBreaks>
  <colBreaks count="1" manualBreakCount="1">
    <brk id="9" max="17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V114"/>
  <sheetViews>
    <sheetView view="pageBreakPreview" zoomScaleNormal="100" zoomScaleSheetLayoutView="100" workbookViewId="0">
      <selection activeCell="G5" sqref="G5"/>
    </sheetView>
  </sheetViews>
  <sheetFormatPr defaultColWidth="9.1796875" defaultRowHeight="10" x14ac:dyDescent="0.2"/>
  <cols>
    <col min="1" max="1" width="1.81640625" style="3" customWidth="1"/>
    <col min="2" max="2" width="9.453125" style="3" customWidth="1"/>
    <col min="3" max="3" width="24.7265625" style="3" customWidth="1"/>
    <col min="4" max="4" width="9.1796875" style="3"/>
    <col min="5" max="5" width="11" style="3" customWidth="1"/>
    <col min="6" max="6" width="6.1796875" style="3" bestFit="1" customWidth="1"/>
    <col min="7" max="7" width="20.7265625" style="3" customWidth="1"/>
    <col min="8" max="9" width="11.453125" style="3" customWidth="1"/>
    <col min="10" max="10" width="11.26953125" style="3" customWidth="1"/>
    <col min="11" max="16384" width="9.1796875" style="3"/>
  </cols>
  <sheetData>
    <row r="1" spans="1:10" ht="24" customHeight="1" x14ac:dyDescent="0.35">
      <c r="A1" s="1" t="s">
        <v>25</v>
      </c>
      <c r="B1" s="2"/>
      <c r="C1" s="2"/>
      <c r="D1" s="2"/>
      <c r="E1" s="2"/>
      <c r="F1" s="2"/>
      <c r="G1" s="39"/>
      <c r="H1" s="39">
        <v>2017</v>
      </c>
      <c r="I1" s="39"/>
      <c r="J1" s="2"/>
    </row>
    <row r="2" spans="1:10" s="23" customFormat="1" ht="24" customHeight="1" x14ac:dyDescent="0.35">
      <c r="A2" s="22"/>
      <c r="B2" s="22" t="s">
        <v>26</v>
      </c>
      <c r="C2" s="22"/>
      <c r="D2" s="22"/>
      <c r="E2" s="22"/>
      <c r="F2" s="22"/>
      <c r="G2" s="22"/>
      <c r="H2" s="22" t="s">
        <v>27</v>
      </c>
      <c r="I2" s="22"/>
      <c r="J2" s="22"/>
    </row>
    <row r="3" spans="1:10" x14ac:dyDescent="0.2">
      <c r="G3" s="24"/>
      <c r="H3" s="24"/>
      <c r="I3" s="24"/>
      <c r="J3" s="24"/>
    </row>
    <row r="4" spans="1:10" x14ac:dyDescent="0.2">
      <c r="G4" s="24" t="s">
        <v>53</v>
      </c>
      <c r="H4" s="24" t="s">
        <v>28</v>
      </c>
      <c r="I4" s="24" t="s">
        <v>68</v>
      </c>
      <c r="J4" s="24" t="s">
        <v>29</v>
      </c>
    </row>
    <row r="5" spans="1:10" x14ac:dyDescent="0.2">
      <c r="A5" s="3" t="s">
        <v>0</v>
      </c>
      <c r="G5" s="5"/>
      <c r="H5" s="5"/>
      <c r="I5" s="5"/>
    </row>
    <row r="6" spans="1:10" x14ac:dyDescent="0.2">
      <c r="B6" s="3" t="s">
        <v>74</v>
      </c>
      <c r="G6" s="34">
        <f>'Budget_SDHC Approved'!H6</f>
        <v>0</v>
      </c>
      <c r="H6" s="60"/>
      <c r="I6" s="60"/>
      <c r="J6" s="7">
        <f>G6-H6</f>
        <v>0</v>
      </c>
    </row>
    <row r="7" spans="1:10" x14ac:dyDescent="0.2">
      <c r="B7" s="3" t="s">
        <v>36</v>
      </c>
      <c r="G7" s="34">
        <f>'Budget_SDHC Approved'!H7</f>
        <v>0</v>
      </c>
      <c r="H7" s="60"/>
      <c r="I7" s="60"/>
      <c r="J7" s="7">
        <f t="shared" ref="J7:J12" si="0">G7-H7</f>
        <v>0</v>
      </c>
    </row>
    <row r="8" spans="1:10" x14ac:dyDescent="0.2">
      <c r="B8" s="3" t="s">
        <v>41</v>
      </c>
      <c r="G8" s="34">
        <f>'Budget_SDHC Approved'!H8</f>
        <v>0</v>
      </c>
      <c r="H8" s="60"/>
      <c r="I8" s="60"/>
      <c r="J8" s="7">
        <f t="shared" si="0"/>
        <v>0</v>
      </c>
    </row>
    <row r="9" spans="1:10" x14ac:dyDescent="0.2">
      <c r="B9" s="3" t="s">
        <v>42</v>
      </c>
      <c r="G9" s="34">
        <f>'Budget_SDHC Approved'!H9</f>
        <v>0</v>
      </c>
      <c r="H9" s="60"/>
      <c r="I9" s="60"/>
      <c r="J9" s="7">
        <f t="shared" si="0"/>
        <v>0</v>
      </c>
    </row>
    <row r="10" spans="1:10" x14ac:dyDescent="0.2">
      <c r="B10" s="3" t="s">
        <v>40</v>
      </c>
      <c r="G10" s="34">
        <f>'Budget_SDHC Approved'!H10</f>
        <v>0</v>
      </c>
      <c r="H10" s="60"/>
      <c r="I10" s="60"/>
      <c r="J10" s="7">
        <f t="shared" si="0"/>
        <v>0</v>
      </c>
    </row>
    <row r="11" spans="1:10" x14ac:dyDescent="0.2">
      <c r="B11" s="3" t="s">
        <v>1</v>
      </c>
      <c r="G11" s="34">
        <f>'Budget_SDHC Approved'!H11</f>
        <v>0</v>
      </c>
      <c r="H11" s="60"/>
      <c r="I11" s="60"/>
      <c r="J11" s="7">
        <f t="shared" si="0"/>
        <v>0</v>
      </c>
    </row>
    <row r="12" spans="1:10" x14ac:dyDescent="0.2">
      <c r="B12" s="3" t="s">
        <v>2</v>
      </c>
      <c r="G12" s="34">
        <f>'Budget_SDHC Approved'!H12</f>
        <v>0</v>
      </c>
      <c r="H12" s="61"/>
      <c r="I12" s="62"/>
      <c r="J12" s="7">
        <f t="shared" si="0"/>
        <v>0</v>
      </c>
    </row>
    <row r="13" spans="1:10" x14ac:dyDescent="0.2">
      <c r="F13" s="29" t="s">
        <v>3</v>
      </c>
      <c r="G13" s="49">
        <f>SUM(G5:G12)</f>
        <v>0</v>
      </c>
      <c r="H13" s="49">
        <f>SUM(H5:H12)</f>
        <v>0</v>
      </c>
      <c r="I13" s="49"/>
      <c r="J13" s="49">
        <f>SUM(J5:J12)</f>
        <v>0</v>
      </c>
    </row>
    <row r="14" spans="1:10" x14ac:dyDescent="0.2">
      <c r="G14" s="7"/>
      <c r="H14" s="7"/>
      <c r="I14" s="7"/>
      <c r="J14" s="7"/>
    </row>
    <row r="15" spans="1:10" x14ac:dyDescent="0.2">
      <c r="A15" s="3" t="s">
        <v>67</v>
      </c>
      <c r="G15" s="7"/>
      <c r="H15" s="7"/>
      <c r="I15" s="7"/>
      <c r="J15" s="7"/>
    </row>
    <row r="16" spans="1:10" x14ac:dyDescent="0.2">
      <c r="B16" s="3" t="s">
        <v>4</v>
      </c>
      <c r="G16" s="34">
        <f>'Budget_SDHC Approved'!H16</f>
        <v>0</v>
      </c>
      <c r="H16" s="60"/>
      <c r="I16" s="60"/>
      <c r="J16" s="7">
        <f>G16-H16</f>
        <v>0</v>
      </c>
    </row>
    <row r="17" spans="1:10" x14ac:dyDescent="0.2">
      <c r="B17" s="3" t="s">
        <v>5</v>
      </c>
      <c r="G17" s="34">
        <f>'Budget_SDHC Approved'!H17</f>
        <v>0</v>
      </c>
      <c r="H17" s="60"/>
      <c r="I17" s="60"/>
      <c r="J17" s="7">
        <f t="shared" ref="J17:J27" si="1">G17-H17</f>
        <v>0</v>
      </c>
    </row>
    <row r="18" spans="1:10" x14ac:dyDescent="0.2">
      <c r="B18" s="3" t="s">
        <v>6</v>
      </c>
      <c r="G18" s="34">
        <f>'Budget_SDHC Approved'!H18</f>
        <v>0</v>
      </c>
      <c r="H18" s="60"/>
      <c r="I18" s="60"/>
      <c r="J18" s="7">
        <f t="shared" si="1"/>
        <v>0</v>
      </c>
    </row>
    <row r="19" spans="1:10" x14ac:dyDescent="0.2">
      <c r="B19" s="3" t="s">
        <v>7</v>
      </c>
      <c r="G19" s="34">
        <f>'Budget_SDHC Approved'!H19</f>
        <v>0</v>
      </c>
      <c r="H19" s="60"/>
      <c r="I19" s="60"/>
      <c r="J19" s="7">
        <f t="shared" si="1"/>
        <v>0</v>
      </c>
    </row>
    <row r="20" spans="1:10" x14ac:dyDescent="0.2">
      <c r="B20" s="3" t="s">
        <v>8</v>
      </c>
      <c r="G20" s="34">
        <f>'Budget_SDHC Approved'!H20</f>
        <v>0</v>
      </c>
      <c r="H20" s="60"/>
      <c r="I20" s="60"/>
      <c r="J20" s="7">
        <f t="shared" si="1"/>
        <v>0</v>
      </c>
    </row>
    <row r="21" spans="1:10" x14ac:dyDescent="0.2">
      <c r="B21" s="3" t="s">
        <v>9</v>
      </c>
      <c r="G21" s="34">
        <f>'Budget_SDHC Approved'!H21</f>
        <v>0</v>
      </c>
      <c r="H21" s="60"/>
      <c r="I21" s="60"/>
      <c r="J21" s="7">
        <f t="shared" si="1"/>
        <v>0</v>
      </c>
    </row>
    <row r="22" spans="1:10" x14ac:dyDescent="0.2">
      <c r="B22" s="3" t="s">
        <v>10</v>
      </c>
      <c r="G22" s="34">
        <f>'Budget_SDHC Approved'!H22</f>
        <v>0</v>
      </c>
      <c r="H22" s="60"/>
      <c r="I22" s="60"/>
      <c r="J22" s="7">
        <f t="shared" si="1"/>
        <v>0</v>
      </c>
    </row>
    <row r="23" spans="1:10" x14ac:dyDescent="0.2">
      <c r="B23" s="3" t="s">
        <v>76</v>
      </c>
      <c r="G23" s="34">
        <f>'Budget_SDHC Approved'!H23</f>
        <v>0</v>
      </c>
      <c r="H23" s="60"/>
      <c r="I23" s="60"/>
      <c r="J23" s="7">
        <f t="shared" si="1"/>
        <v>0</v>
      </c>
    </row>
    <row r="24" spans="1:10" x14ac:dyDescent="0.2">
      <c r="B24" s="3" t="s">
        <v>16</v>
      </c>
      <c r="C24" s="11" t="str">
        <f>+IF('Borrower RR'!D22=0,"",'Borrower RR'!D22)</f>
        <v/>
      </c>
      <c r="G24" s="34">
        <f>'Budget_SDHC Approved'!H24</f>
        <v>0</v>
      </c>
      <c r="H24" s="60"/>
      <c r="I24" s="60"/>
      <c r="J24" s="7">
        <f t="shared" si="1"/>
        <v>0</v>
      </c>
    </row>
    <row r="25" spans="1:10" x14ac:dyDescent="0.2">
      <c r="B25" s="3" t="s">
        <v>16</v>
      </c>
      <c r="C25" s="11" t="str">
        <f>+IF('Borrower RR'!D23=0,"",'Borrower RR'!D23)</f>
        <v/>
      </c>
      <c r="G25" s="34">
        <f>'Budget_SDHC Approved'!H25</f>
        <v>0</v>
      </c>
      <c r="H25" s="60"/>
      <c r="I25" s="60"/>
      <c r="J25" s="7">
        <f t="shared" si="1"/>
        <v>0</v>
      </c>
    </row>
    <row r="26" spans="1:10" x14ac:dyDescent="0.2">
      <c r="B26" s="3" t="s">
        <v>13</v>
      </c>
      <c r="C26" s="11" t="str">
        <f>+IF('Borrower RR'!D24=0,"",'Borrower RR'!D24)</f>
        <v/>
      </c>
      <c r="G26" s="34">
        <f>'Budget_SDHC Approved'!H26</f>
        <v>0</v>
      </c>
      <c r="H26" s="60"/>
      <c r="I26" s="60"/>
      <c r="J26" s="7">
        <f t="shared" si="1"/>
        <v>0</v>
      </c>
    </row>
    <row r="27" spans="1:10" x14ac:dyDescent="0.2">
      <c r="B27" s="3" t="s">
        <v>13</v>
      </c>
      <c r="C27" s="11" t="str">
        <f>+IF('Borrower RR'!D25=0,"",'Borrower RR'!D25)</f>
        <v/>
      </c>
      <c r="G27" s="34">
        <f>'Budget_SDHC Approved'!H27</f>
        <v>0</v>
      </c>
      <c r="H27" s="61"/>
      <c r="I27" s="62"/>
      <c r="J27" s="7">
        <f t="shared" si="1"/>
        <v>0</v>
      </c>
    </row>
    <row r="28" spans="1:10" x14ac:dyDescent="0.2">
      <c r="F28" s="29" t="s">
        <v>71</v>
      </c>
      <c r="G28" s="49">
        <f>SUM(G16:G27)</f>
        <v>0</v>
      </c>
      <c r="H28" s="49">
        <f>SUM(H16:H27)</f>
        <v>0</v>
      </c>
      <c r="I28" s="49"/>
      <c r="J28" s="49">
        <f>SUM(J16:J27)</f>
        <v>0</v>
      </c>
    </row>
    <row r="29" spans="1:10" x14ac:dyDescent="0.2">
      <c r="G29" s="7"/>
      <c r="H29" s="7"/>
      <c r="I29" s="7"/>
      <c r="J29" s="7"/>
    </row>
    <row r="30" spans="1:10" s="42" customFormat="1" ht="10.5" x14ac:dyDescent="0.25">
      <c r="A30" s="51" t="s">
        <v>30</v>
      </c>
      <c r="B30" s="51"/>
      <c r="C30" s="51"/>
      <c r="D30" s="51"/>
      <c r="E30" s="51"/>
      <c r="F30" s="51"/>
      <c r="G30" s="52">
        <f>G13-G28</f>
        <v>0</v>
      </c>
      <c r="H30" s="52">
        <f>H13-H28</f>
        <v>0</v>
      </c>
      <c r="I30" s="52"/>
      <c r="J30" s="52">
        <f>J13-J28</f>
        <v>0</v>
      </c>
    </row>
    <row r="31" spans="1:10" x14ac:dyDescent="0.2">
      <c r="G31" s="7"/>
      <c r="H31" s="7"/>
      <c r="I31" s="7"/>
      <c r="J31" s="7"/>
    </row>
    <row r="32" spans="1:10" x14ac:dyDescent="0.2">
      <c r="A32" s="3" t="s">
        <v>54</v>
      </c>
      <c r="G32" s="7"/>
      <c r="H32" s="7"/>
      <c r="I32" s="7"/>
      <c r="J32" s="7"/>
    </row>
    <row r="33" spans="1:10" x14ac:dyDescent="0.2">
      <c r="B33" s="3" t="s">
        <v>39</v>
      </c>
      <c r="G33" s="34">
        <f>'Budget_SDHC Approved'!H33</f>
        <v>0</v>
      </c>
      <c r="H33" s="60"/>
      <c r="I33" s="60"/>
      <c r="J33" s="7">
        <f>G33-H33</f>
        <v>0</v>
      </c>
    </row>
    <row r="34" spans="1:10" x14ac:dyDescent="0.2">
      <c r="B34" s="3" t="s">
        <v>11</v>
      </c>
      <c r="G34" s="34">
        <f>'Budget_SDHC Approved'!H34</f>
        <v>0</v>
      </c>
      <c r="H34" s="60"/>
      <c r="I34" s="60"/>
      <c r="J34" s="7">
        <f t="shared" ref="J34:J41" si="2">G34-H34</f>
        <v>0</v>
      </c>
    </row>
    <row r="35" spans="1:10" x14ac:dyDescent="0.2">
      <c r="B35" s="3" t="s">
        <v>38</v>
      </c>
      <c r="G35" s="34">
        <f>'Budget_SDHC Approved'!H35</f>
        <v>0</v>
      </c>
      <c r="H35" s="60"/>
      <c r="I35" s="60"/>
      <c r="J35" s="7">
        <f t="shared" si="2"/>
        <v>0</v>
      </c>
    </row>
    <row r="36" spans="1:10" x14ac:dyDescent="0.2">
      <c r="B36" s="3" t="s">
        <v>37</v>
      </c>
      <c r="G36" s="34">
        <f>'Budget_SDHC Approved'!H36</f>
        <v>0</v>
      </c>
      <c r="H36" s="60"/>
      <c r="I36" s="60"/>
      <c r="J36" s="7">
        <f t="shared" si="2"/>
        <v>0</v>
      </c>
    </row>
    <row r="37" spans="1:10" x14ac:dyDescent="0.2">
      <c r="B37" s="3" t="s">
        <v>75</v>
      </c>
      <c r="G37" s="34">
        <f>'Budget_SDHC Approved'!H37</f>
        <v>0</v>
      </c>
      <c r="H37" s="60"/>
      <c r="I37" s="60"/>
      <c r="J37" s="7"/>
    </row>
    <row r="38" spans="1:10" x14ac:dyDescent="0.2">
      <c r="B38" s="3" t="s">
        <v>16</v>
      </c>
      <c r="C38" s="11" t="str">
        <f>+IF('Borrower RR'!D36=0,"",'Borrower RR'!D36)</f>
        <v>-</v>
      </c>
      <c r="G38" s="34">
        <f>'Budget_SDHC Approved'!H38</f>
        <v>0</v>
      </c>
      <c r="H38" s="60"/>
      <c r="I38" s="60"/>
      <c r="J38" s="7">
        <f t="shared" si="2"/>
        <v>0</v>
      </c>
    </row>
    <row r="39" spans="1:10" x14ac:dyDescent="0.2">
      <c r="B39" s="3" t="s">
        <v>55</v>
      </c>
      <c r="C39" s="11" t="str">
        <f>+IF('Borrower RR'!D37=0,"",'Borrower RR'!D37)</f>
        <v>-</v>
      </c>
      <c r="G39" s="34">
        <f>'Budget_SDHC Approved'!H39</f>
        <v>0</v>
      </c>
      <c r="H39" s="60"/>
      <c r="I39" s="60"/>
      <c r="J39" s="7">
        <f t="shared" si="2"/>
        <v>0</v>
      </c>
    </row>
    <row r="40" spans="1:10" x14ac:dyDescent="0.2">
      <c r="B40" s="3" t="s">
        <v>55</v>
      </c>
      <c r="C40" s="11" t="str">
        <f>+IF('Borrower RR'!D38=0,"",'Borrower RR'!D38)</f>
        <v>-</v>
      </c>
      <c r="G40" s="34">
        <f>'Budget_SDHC Approved'!H40</f>
        <v>0</v>
      </c>
      <c r="H40" s="60"/>
      <c r="I40" s="60"/>
      <c r="J40" s="7">
        <f t="shared" si="2"/>
        <v>0</v>
      </c>
    </row>
    <row r="41" spans="1:10" x14ac:dyDescent="0.2">
      <c r="B41" s="3" t="s">
        <v>16</v>
      </c>
      <c r="C41" s="11" t="str">
        <f>+IF('Borrower RR'!D39=0,"",'Borrower RR'!D39)</f>
        <v>-</v>
      </c>
      <c r="F41" s="4"/>
      <c r="G41" s="34">
        <f>'Budget_SDHC Approved'!H41</f>
        <v>0</v>
      </c>
      <c r="H41" s="61"/>
      <c r="I41" s="62"/>
      <c r="J41" s="7">
        <f t="shared" si="2"/>
        <v>0</v>
      </c>
    </row>
    <row r="42" spans="1:10" x14ac:dyDescent="0.2">
      <c r="F42" s="30" t="s">
        <v>72</v>
      </c>
      <c r="G42" s="50">
        <f>SUM(G33:G41)</f>
        <v>0</v>
      </c>
      <c r="H42" s="50">
        <f>SUM(H33:H41)</f>
        <v>0</v>
      </c>
      <c r="I42" s="50"/>
      <c r="J42" s="50">
        <f>SUM(J33:J41)</f>
        <v>0</v>
      </c>
    </row>
    <row r="43" spans="1:10" x14ac:dyDescent="0.2">
      <c r="F43" s="30"/>
      <c r="G43" s="28"/>
      <c r="H43" s="28"/>
      <c r="I43" s="28"/>
      <c r="J43" s="6"/>
    </row>
    <row r="44" spans="1:10" x14ac:dyDescent="0.2">
      <c r="A44" s="3" t="s">
        <v>35</v>
      </c>
      <c r="G44" s="11"/>
    </row>
    <row r="45" spans="1:10" x14ac:dyDescent="0.2">
      <c r="B45" s="3" t="s">
        <v>14</v>
      </c>
      <c r="G45" s="34">
        <f>'Budget_SDHC Approved'!H45</f>
        <v>0</v>
      </c>
      <c r="H45" s="60"/>
      <c r="I45" s="60"/>
      <c r="J45" s="7">
        <f t="shared" ref="J45:J52" si="3">H45-G45</f>
        <v>0</v>
      </c>
    </row>
    <row r="46" spans="1:10" x14ac:dyDescent="0.2">
      <c r="B46" s="3" t="s">
        <v>15</v>
      </c>
      <c r="G46" s="34">
        <f>'Budget_SDHC Approved'!H46</f>
        <v>0</v>
      </c>
      <c r="H46" s="60"/>
      <c r="I46" s="60"/>
      <c r="J46" s="7">
        <f t="shared" si="3"/>
        <v>0</v>
      </c>
    </row>
    <row r="47" spans="1:10" x14ac:dyDescent="0.2">
      <c r="B47" s="3" t="s">
        <v>56</v>
      </c>
      <c r="G47" s="34">
        <f>'Budget_SDHC Approved'!H47</f>
        <v>0</v>
      </c>
      <c r="H47" s="60"/>
      <c r="I47" s="60"/>
      <c r="J47" s="7">
        <f t="shared" si="3"/>
        <v>0</v>
      </c>
    </row>
    <row r="48" spans="1:10" x14ac:dyDescent="0.2">
      <c r="B48" s="3" t="s">
        <v>12</v>
      </c>
      <c r="G48" s="34">
        <f>'Budget_SDHC Approved'!H48</f>
        <v>0</v>
      </c>
      <c r="H48" s="60"/>
      <c r="I48" s="60"/>
      <c r="J48" s="7">
        <f t="shared" si="3"/>
        <v>0</v>
      </c>
    </row>
    <row r="49" spans="1:10" x14ac:dyDescent="0.2">
      <c r="B49" s="3" t="s">
        <v>70</v>
      </c>
      <c r="C49" s="11" t="str">
        <f>+IF('Borrower RR'!D47=0,"",'Borrower RR'!D47)</f>
        <v>-</v>
      </c>
      <c r="G49" s="34">
        <f>'Budget_SDHC Approved'!H49</f>
        <v>0</v>
      </c>
      <c r="H49" s="60"/>
      <c r="I49" s="60"/>
      <c r="J49" s="7">
        <f t="shared" si="3"/>
        <v>0</v>
      </c>
    </row>
    <row r="50" spans="1:10" x14ac:dyDescent="0.2">
      <c r="B50" s="3" t="s">
        <v>16</v>
      </c>
      <c r="C50" s="11" t="str">
        <f>+IF('Borrower RR'!D48=0,"",'Borrower RR'!D48)</f>
        <v>-</v>
      </c>
      <c r="G50" s="34">
        <f>'Budget_SDHC Approved'!H50</f>
        <v>0</v>
      </c>
      <c r="H50" s="62"/>
      <c r="I50" s="62"/>
      <c r="J50" s="7">
        <f t="shared" si="3"/>
        <v>0</v>
      </c>
    </row>
    <row r="51" spans="1:10" x14ac:dyDescent="0.2">
      <c r="B51" s="3" t="s">
        <v>16</v>
      </c>
      <c r="C51" s="11" t="str">
        <f>+IF('Borrower RR'!D49=0,"",'Borrower RR'!D49)</f>
        <v>-</v>
      </c>
      <c r="G51" s="34">
        <f>'Budget_SDHC Approved'!H51</f>
        <v>0</v>
      </c>
      <c r="H51" s="62"/>
      <c r="I51" s="62"/>
      <c r="J51" s="7">
        <f t="shared" si="3"/>
        <v>0</v>
      </c>
    </row>
    <row r="52" spans="1:10" x14ac:dyDescent="0.2">
      <c r="B52" s="3" t="s">
        <v>13</v>
      </c>
      <c r="C52" s="11" t="str">
        <f>+IF('Borrower RR'!D50=0,"",'Borrower RR'!D50)</f>
        <v>-</v>
      </c>
      <c r="G52" s="112">
        <f>'Budget_SDHC Approved'!H52</f>
        <v>0</v>
      </c>
      <c r="H52" s="61"/>
      <c r="I52" s="61"/>
      <c r="J52" s="8">
        <f t="shared" si="3"/>
        <v>0</v>
      </c>
    </row>
    <row r="53" spans="1:10" x14ac:dyDescent="0.2">
      <c r="F53" s="30" t="s">
        <v>65</v>
      </c>
      <c r="G53" s="50">
        <f>SUM(G45:G52)</f>
        <v>0</v>
      </c>
      <c r="H53" s="50">
        <f>SUM(H45:H52)</f>
        <v>0</v>
      </c>
      <c r="I53" s="50"/>
      <c r="J53" s="50">
        <f>SUM(J45:J52)</f>
        <v>0</v>
      </c>
    </row>
    <row r="54" spans="1:10" x14ac:dyDescent="0.2">
      <c r="A54" s="4"/>
      <c r="B54" s="4"/>
      <c r="C54" s="4"/>
      <c r="D54" s="4"/>
      <c r="E54" s="4"/>
      <c r="F54" s="4"/>
      <c r="G54" s="10"/>
      <c r="H54" s="10"/>
      <c r="I54" s="10"/>
      <c r="J54" s="10"/>
    </row>
    <row r="55" spans="1:10" x14ac:dyDescent="0.2">
      <c r="A55" s="53" t="s">
        <v>17</v>
      </c>
      <c r="B55" s="53"/>
      <c r="C55" s="53"/>
      <c r="D55" s="53"/>
      <c r="E55" s="53"/>
      <c r="F55" s="53"/>
      <c r="G55" s="52">
        <f>G30-G42-G53</f>
        <v>0</v>
      </c>
      <c r="H55" s="52">
        <f>H30-H42-H53</f>
        <v>0</v>
      </c>
      <c r="I55" s="52"/>
      <c r="J55" s="52">
        <f>J30-J42-J53</f>
        <v>0</v>
      </c>
    </row>
    <row r="56" spans="1:10" ht="10.5" thickBot="1" x14ac:dyDescent="0.25">
      <c r="A56" s="4"/>
      <c r="B56" s="4"/>
      <c r="C56" s="4"/>
      <c r="D56" s="4"/>
      <c r="E56" s="4"/>
      <c r="F56" s="4"/>
      <c r="G56" s="10"/>
      <c r="H56" s="10"/>
      <c r="I56" s="10"/>
      <c r="J56" s="10"/>
    </row>
    <row r="57" spans="1:10" ht="11" thickBot="1" x14ac:dyDescent="0.3">
      <c r="A57" s="4"/>
      <c r="B57" s="4"/>
      <c r="C57" s="4"/>
      <c r="D57" s="4"/>
      <c r="E57" s="30" t="s">
        <v>78</v>
      </c>
      <c r="F57" s="113">
        <f>+'Borrower RR'!F55</f>
        <v>0.5</v>
      </c>
      <c r="G57" s="52">
        <f>G55*$F$57</f>
        <v>0</v>
      </c>
      <c r="H57" s="52">
        <f>H55*$F$57</f>
        <v>0</v>
      </c>
      <c r="I57" s="52"/>
      <c r="J57" s="52">
        <f>J55*$F$57</f>
        <v>0</v>
      </c>
    </row>
    <row r="58" spans="1:10" x14ac:dyDescent="0.2">
      <c r="B58" s="4"/>
      <c r="C58" s="4"/>
      <c r="D58" s="4"/>
      <c r="E58" s="4"/>
      <c r="F58" s="4"/>
      <c r="G58" s="10"/>
      <c r="H58" s="10"/>
      <c r="I58" s="10"/>
      <c r="J58" s="10"/>
    </row>
    <row r="59" spans="1:10" s="11" customFormat="1" x14ac:dyDescent="0.2">
      <c r="F59" s="40" t="s">
        <v>45</v>
      </c>
      <c r="G59" s="41"/>
      <c r="H59" s="41"/>
      <c r="I59" s="41"/>
      <c r="J59" s="41"/>
    </row>
    <row r="60" spans="1:10" s="11" customFormat="1" x14ac:dyDescent="0.2">
      <c r="F60" s="40"/>
      <c r="G60" s="33"/>
      <c r="H60" s="33"/>
      <c r="I60" s="33"/>
      <c r="J60" s="33"/>
    </row>
    <row r="61" spans="1:10" s="11" customFormat="1" x14ac:dyDescent="0.2">
      <c r="F61" s="40" t="s">
        <v>73</v>
      </c>
      <c r="G61" s="41"/>
      <c r="H61" s="41"/>
      <c r="I61" s="41"/>
      <c r="J61" s="41"/>
    </row>
    <row r="62" spans="1:10" s="11" customFormat="1" x14ac:dyDescent="0.2">
      <c r="G62" s="37"/>
      <c r="H62" s="37"/>
      <c r="I62" s="37"/>
      <c r="J62" s="37"/>
    </row>
    <row r="63" spans="1:10" x14ac:dyDescent="0.2">
      <c r="A63" s="45"/>
      <c r="B63" s="45"/>
      <c r="C63" s="45"/>
      <c r="D63" s="45"/>
      <c r="E63" s="45"/>
      <c r="F63" s="45"/>
      <c r="G63" s="46"/>
      <c r="H63" s="46"/>
      <c r="I63" s="46"/>
      <c r="J63" s="46"/>
    </row>
    <row r="64" spans="1:10" s="11" customFormat="1" x14ac:dyDescent="0.2">
      <c r="A64" s="47"/>
      <c r="B64" s="47"/>
      <c r="C64" s="47"/>
      <c r="D64" s="47"/>
      <c r="E64" s="47"/>
      <c r="F64" s="47"/>
      <c r="G64" s="48"/>
      <c r="H64" s="48"/>
      <c r="I64" s="48"/>
      <c r="J64" s="48"/>
    </row>
    <row r="65" spans="1:256" ht="10.5" x14ac:dyDescent="0.25">
      <c r="A65" s="12" t="s">
        <v>18</v>
      </c>
      <c r="B65" s="13"/>
      <c r="C65" s="13"/>
      <c r="D65" s="13"/>
      <c r="E65" s="13"/>
      <c r="F65" s="13"/>
      <c r="G65" s="10"/>
      <c r="H65" s="10"/>
      <c r="I65" s="10"/>
      <c r="J65" s="10"/>
    </row>
    <row r="66" spans="1:256" x14ac:dyDescent="0.2">
      <c r="B66" s="3" t="s">
        <v>19</v>
      </c>
      <c r="G66" s="50">
        <f>+'Budget_SDHC Approved'!H66</f>
        <v>0</v>
      </c>
      <c r="H66" s="114"/>
      <c r="I66" s="114"/>
      <c r="J66" s="49">
        <f>H66-G66</f>
        <v>0</v>
      </c>
    </row>
    <row r="67" spans="1:256" x14ac:dyDescent="0.2">
      <c r="B67" s="3" t="s">
        <v>20</v>
      </c>
      <c r="G67" s="34">
        <f>+'Budget_SDHC Approved'!H67</f>
        <v>0</v>
      </c>
      <c r="H67" s="60"/>
      <c r="I67" s="60"/>
      <c r="J67" s="7">
        <f>H67-G67</f>
        <v>0</v>
      </c>
    </row>
    <row r="68" spans="1:256" x14ac:dyDescent="0.2">
      <c r="B68" s="3" t="s">
        <v>21</v>
      </c>
      <c r="G68" s="34">
        <f>+'Budget_SDHC Approved'!H68</f>
        <v>0</v>
      </c>
      <c r="H68" s="60"/>
      <c r="I68" s="60"/>
      <c r="J68" s="7">
        <f>H68-G68</f>
        <v>0</v>
      </c>
    </row>
    <row r="69" spans="1:256" x14ac:dyDescent="0.2">
      <c r="A69" s="6">
        <v>0</v>
      </c>
      <c r="B69" s="15" t="s">
        <v>22</v>
      </c>
      <c r="C69" s="15"/>
      <c r="D69" s="6"/>
      <c r="E69" s="6"/>
      <c r="F69" s="6"/>
      <c r="G69" s="34">
        <f>+'Budget_SDHC Approved'!H69</f>
        <v>0</v>
      </c>
      <c r="H69" s="60"/>
      <c r="I69" s="60"/>
      <c r="J69" s="7">
        <f>H69-G69</f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">
      <c r="B70" s="3" t="s">
        <v>23</v>
      </c>
      <c r="G70" s="35">
        <f>SUM(G66:G69)</f>
        <v>0</v>
      </c>
      <c r="H70" s="32">
        <f>SUM(H66:H69)</f>
        <v>0</v>
      </c>
      <c r="I70" s="32"/>
      <c r="J70" s="35">
        <f>SUM(J66:J69)</f>
        <v>0</v>
      </c>
    </row>
    <row r="71" spans="1:256" x14ac:dyDescent="0.2">
      <c r="G71" s="36"/>
      <c r="H71" s="16"/>
      <c r="I71" s="16"/>
      <c r="J71" s="36"/>
    </row>
    <row r="72" spans="1:256" ht="10.5" x14ac:dyDescent="0.25">
      <c r="A72" s="12" t="s">
        <v>24</v>
      </c>
      <c r="B72" s="13"/>
      <c r="C72" s="13"/>
      <c r="D72" s="13"/>
      <c r="E72" s="13"/>
      <c r="F72" s="13"/>
      <c r="G72" s="37"/>
      <c r="H72" s="14"/>
      <c r="I72" s="14"/>
      <c r="J72" s="37"/>
    </row>
    <row r="73" spans="1:256" x14ac:dyDescent="0.2">
      <c r="B73" s="3" t="s">
        <v>19</v>
      </c>
      <c r="G73" s="34">
        <f>+'Budget_SDHC Approved'!H73</f>
        <v>0</v>
      </c>
      <c r="H73" s="60"/>
      <c r="I73" s="60"/>
      <c r="J73" s="7">
        <f>H73-G73</f>
        <v>0</v>
      </c>
    </row>
    <row r="74" spans="1:256" x14ac:dyDescent="0.2">
      <c r="B74" s="3" t="s">
        <v>20</v>
      </c>
      <c r="G74" s="34">
        <f>+'Budget_SDHC Approved'!H74</f>
        <v>0</v>
      </c>
      <c r="H74" s="60"/>
      <c r="I74" s="60"/>
      <c r="J74" s="7">
        <f>H74-G74</f>
        <v>0</v>
      </c>
    </row>
    <row r="75" spans="1:256" x14ac:dyDescent="0.2">
      <c r="B75" s="3" t="s">
        <v>21</v>
      </c>
      <c r="G75" s="34">
        <f>+'Budget_SDHC Approved'!H75</f>
        <v>0</v>
      </c>
      <c r="H75" s="63"/>
      <c r="I75" s="63"/>
      <c r="J75" s="7">
        <f>H75-G75</f>
        <v>0</v>
      </c>
    </row>
    <row r="76" spans="1:256" x14ac:dyDescent="0.2">
      <c r="B76" s="3" t="s">
        <v>22</v>
      </c>
      <c r="G76" s="34">
        <f>+'Budget_SDHC Approved'!H76</f>
        <v>0</v>
      </c>
      <c r="H76" s="63"/>
      <c r="I76" s="63"/>
      <c r="J76" s="7">
        <f>H76-G76</f>
        <v>0</v>
      </c>
    </row>
    <row r="77" spans="1:256" x14ac:dyDescent="0.2">
      <c r="B77" s="3" t="s">
        <v>23</v>
      </c>
      <c r="G77" s="35">
        <f>+SUM(G73:G76)</f>
        <v>0</v>
      </c>
      <c r="H77" s="32">
        <f>+SUM(H73:H76)</f>
        <v>0</v>
      </c>
      <c r="I77" s="32"/>
      <c r="J77" s="35">
        <f>+SUM(J74:J76)</f>
        <v>0</v>
      </c>
    </row>
    <row r="78" spans="1:256" x14ac:dyDescent="0.2">
      <c r="G78" s="11"/>
      <c r="J78" s="11"/>
    </row>
    <row r="79" spans="1:256" ht="10.5" x14ac:dyDescent="0.25">
      <c r="A79" s="12" t="s">
        <v>14</v>
      </c>
      <c r="B79" s="13"/>
      <c r="C79" s="13"/>
      <c r="D79" s="13"/>
      <c r="E79" s="13"/>
      <c r="F79" s="13"/>
      <c r="G79" s="38"/>
      <c r="H79" s="13"/>
      <c r="I79" s="13"/>
      <c r="J79" s="38"/>
    </row>
    <row r="80" spans="1:256" x14ac:dyDescent="0.2">
      <c r="B80" s="3" t="s">
        <v>32</v>
      </c>
      <c r="G80" s="34">
        <f>+'Budget_SDHC Approved'!H80</f>
        <v>0</v>
      </c>
      <c r="H80" s="60"/>
      <c r="I80" s="60"/>
      <c r="J80" s="7">
        <f>H80-G80</f>
        <v>0</v>
      </c>
    </row>
    <row r="81" spans="1:10" x14ac:dyDescent="0.2">
      <c r="A81" s="25"/>
      <c r="B81" s="4" t="s">
        <v>43</v>
      </c>
      <c r="C81" s="4"/>
      <c r="D81" s="25"/>
      <c r="E81" s="25"/>
      <c r="F81" s="11"/>
      <c r="G81" s="34">
        <f>+'Budget_SDHC Approved'!H81</f>
        <v>0</v>
      </c>
      <c r="H81" s="63"/>
      <c r="I81" s="63"/>
      <c r="J81" s="7">
        <f>H81-G81</f>
        <v>0</v>
      </c>
    </row>
    <row r="82" spans="1:10" x14ac:dyDescent="0.2">
      <c r="A82" s="11"/>
      <c r="B82" s="3" t="s">
        <v>31</v>
      </c>
      <c r="D82" s="11"/>
      <c r="E82" s="18"/>
      <c r="F82" s="11"/>
      <c r="G82" s="34">
        <f>+'Budget_SDHC Approved'!H82</f>
        <v>0</v>
      </c>
      <c r="H82" s="63"/>
      <c r="I82" s="63"/>
      <c r="J82" s="7">
        <f>H82-G82</f>
        <v>0</v>
      </c>
    </row>
    <row r="83" spans="1:10" x14ac:dyDescent="0.2">
      <c r="A83" s="11"/>
      <c r="B83" s="3" t="s">
        <v>23</v>
      </c>
      <c r="D83" s="11"/>
      <c r="E83" s="19"/>
      <c r="F83" s="11"/>
      <c r="G83" s="35">
        <f>+SUM(G80:G82)</f>
        <v>0</v>
      </c>
      <c r="H83" s="32">
        <f>+SUM(H80:H82)</f>
        <v>0</v>
      </c>
      <c r="I83" s="32"/>
      <c r="J83" s="35">
        <f>+SUM(J80:J82)</f>
        <v>0</v>
      </c>
    </row>
    <row r="84" spans="1:10" x14ac:dyDescent="0.2">
      <c r="E84" s="20"/>
      <c r="G84" s="11"/>
      <c r="J84" s="11"/>
    </row>
    <row r="85" spans="1:10" x14ac:dyDescent="0.2">
      <c r="G85" s="11"/>
      <c r="J85" s="11"/>
    </row>
    <row r="86" spans="1:10" ht="10.5" x14ac:dyDescent="0.25">
      <c r="A86" s="12" t="s">
        <v>33</v>
      </c>
      <c r="B86" s="13"/>
      <c r="C86" s="13"/>
      <c r="D86" s="13"/>
      <c r="E86" s="13"/>
      <c r="F86" s="13"/>
      <c r="G86" s="38"/>
      <c r="H86" s="13"/>
      <c r="I86" s="13"/>
      <c r="J86" s="38"/>
    </row>
    <row r="87" spans="1:10" x14ac:dyDescent="0.2">
      <c r="B87" s="3" t="s">
        <v>32</v>
      </c>
      <c r="G87" s="34">
        <f>+'Budget_SDHC Approved'!H87</f>
        <v>0</v>
      </c>
      <c r="H87" s="60"/>
      <c r="I87" s="60"/>
      <c r="J87" s="7">
        <f>H87-G87</f>
        <v>0</v>
      </c>
    </row>
    <row r="88" spans="1:10" x14ac:dyDescent="0.2">
      <c r="A88" s="25"/>
      <c r="B88" s="3" t="s">
        <v>47</v>
      </c>
      <c r="D88" s="25"/>
      <c r="E88" s="25"/>
      <c r="F88" s="11"/>
      <c r="G88" s="34">
        <f>+'Budget_SDHC Approved'!H88</f>
        <v>0</v>
      </c>
      <c r="H88" s="63"/>
      <c r="I88" s="63"/>
      <c r="J88" s="7">
        <f>H88-G88</f>
        <v>0</v>
      </c>
    </row>
    <row r="89" spans="1:10" x14ac:dyDescent="0.2">
      <c r="A89" s="11"/>
      <c r="B89" s="4" t="s">
        <v>44</v>
      </c>
      <c r="C89" s="4"/>
      <c r="D89" s="11"/>
      <c r="E89" s="18"/>
      <c r="F89" s="11"/>
      <c r="G89" s="34">
        <f>+'Budget_SDHC Approved'!H89</f>
        <v>0</v>
      </c>
      <c r="H89" s="63"/>
      <c r="I89" s="63"/>
      <c r="J89" s="7">
        <f>H89-G89</f>
        <v>0</v>
      </c>
    </row>
    <row r="90" spans="1:10" x14ac:dyDescent="0.2">
      <c r="A90" s="11"/>
      <c r="B90" s="3" t="s">
        <v>23</v>
      </c>
      <c r="D90" s="11"/>
      <c r="E90" s="19"/>
      <c r="F90" s="11"/>
      <c r="G90" s="35">
        <f>+SUM(G87:G89)</f>
        <v>0</v>
      </c>
      <c r="H90" s="32">
        <f>+SUM(H87:H89)</f>
        <v>0</v>
      </c>
      <c r="I90" s="32"/>
      <c r="J90" s="35">
        <f>+SUM(J87:J89)</f>
        <v>0</v>
      </c>
    </row>
    <row r="91" spans="1:10" x14ac:dyDescent="0.2">
      <c r="E91" s="21"/>
      <c r="G91" s="17"/>
      <c r="H91" s="9"/>
      <c r="I91" s="9"/>
      <c r="J91" s="11"/>
    </row>
    <row r="92" spans="1:10" x14ac:dyDescent="0.2">
      <c r="G92" s="11"/>
      <c r="J92" s="11"/>
    </row>
    <row r="93" spans="1:10" ht="10.5" x14ac:dyDescent="0.25">
      <c r="A93" s="12" t="s">
        <v>82</v>
      </c>
      <c r="B93" s="13"/>
      <c r="C93" s="13"/>
      <c r="D93" s="13"/>
      <c r="E93" s="13"/>
      <c r="F93" s="13"/>
      <c r="G93" s="38"/>
      <c r="H93" s="13"/>
      <c r="I93" s="13"/>
      <c r="J93" s="38"/>
    </row>
    <row r="94" spans="1:10" x14ac:dyDescent="0.2">
      <c r="B94" s="3" t="s">
        <v>32</v>
      </c>
      <c r="G94" s="34">
        <f>+'Budget_SDHC Approved'!H94</f>
        <v>0</v>
      </c>
      <c r="H94" s="60"/>
      <c r="I94" s="60"/>
      <c r="J94" s="7">
        <f>H94-G94</f>
        <v>0</v>
      </c>
    </row>
    <row r="95" spans="1:10" x14ac:dyDescent="0.2">
      <c r="A95" s="25"/>
      <c r="B95" s="4" t="s">
        <v>47</v>
      </c>
      <c r="C95" s="4"/>
      <c r="D95" s="25"/>
      <c r="E95" s="25"/>
      <c r="F95" s="11"/>
      <c r="G95" s="34">
        <f>+'Budget_SDHC Approved'!H95</f>
        <v>0</v>
      </c>
      <c r="H95" s="63"/>
      <c r="I95" s="63"/>
      <c r="J95" s="7">
        <f>H95-G95</f>
        <v>0</v>
      </c>
    </row>
    <row r="96" spans="1:10" x14ac:dyDescent="0.2">
      <c r="A96" s="11"/>
      <c r="B96" s="3" t="s">
        <v>44</v>
      </c>
      <c r="D96" s="11"/>
      <c r="E96" s="18"/>
      <c r="F96" s="11"/>
      <c r="G96" s="34">
        <f>+'Budget_SDHC Approved'!H96</f>
        <v>0</v>
      </c>
      <c r="H96" s="63"/>
      <c r="I96" s="63"/>
      <c r="J96" s="7">
        <f>H96-G96</f>
        <v>0</v>
      </c>
    </row>
    <row r="97" spans="1:10" x14ac:dyDescent="0.2">
      <c r="A97" s="11"/>
      <c r="B97" s="3" t="s">
        <v>23</v>
      </c>
      <c r="D97" s="11"/>
      <c r="E97" s="19"/>
      <c r="F97" s="11"/>
      <c r="G97" s="32">
        <f>+SUM(G94:G96)</f>
        <v>0</v>
      </c>
      <c r="H97" s="32">
        <f>+SUM(H94:H96)</f>
        <v>0</v>
      </c>
      <c r="I97" s="32"/>
      <c r="J97" s="35">
        <f>+SUM(J94:J96)</f>
        <v>0</v>
      </c>
    </row>
    <row r="101" spans="1:10" ht="10.5" x14ac:dyDescent="0.25">
      <c r="B101" s="42" t="s">
        <v>48</v>
      </c>
      <c r="C101" s="42"/>
    </row>
    <row r="103" spans="1:10" x14ac:dyDescent="0.2">
      <c r="B103" s="3" t="s">
        <v>49</v>
      </c>
    </row>
    <row r="104" spans="1:10" x14ac:dyDescent="0.2">
      <c r="B104" s="44"/>
      <c r="C104" s="44"/>
      <c r="D104" s="44"/>
      <c r="E104" s="25"/>
      <c r="F104" s="11"/>
      <c r="G104" s="11"/>
      <c r="H104" s="11"/>
      <c r="I104" s="11"/>
      <c r="J104" s="11"/>
    </row>
    <row r="105" spans="1:10" x14ac:dyDescent="0.2">
      <c r="B105" s="44"/>
      <c r="C105" s="44"/>
      <c r="D105" s="44"/>
      <c r="E105" s="25"/>
      <c r="F105" s="11"/>
      <c r="G105" s="11"/>
      <c r="H105" s="11"/>
      <c r="I105" s="11"/>
      <c r="J105" s="11"/>
    </row>
    <row r="106" spans="1:10" x14ac:dyDescent="0.2">
      <c r="B106" s="44"/>
      <c r="C106" s="44"/>
      <c r="D106" s="44"/>
      <c r="E106" s="25"/>
      <c r="F106" s="11"/>
      <c r="G106" s="11"/>
      <c r="H106" s="11"/>
      <c r="I106" s="11"/>
      <c r="J106" s="11"/>
    </row>
    <row r="107" spans="1:10" x14ac:dyDescent="0.2">
      <c r="B107" s="44"/>
      <c r="C107" s="44"/>
      <c r="D107" s="44"/>
      <c r="E107" s="25"/>
      <c r="F107" s="11"/>
      <c r="G107" s="11"/>
      <c r="H107" s="11"/>
      <c r="I107" s="11"/>
      <c r="J107" s="11"/>
    </row>
    <row r="108" spans="1:10" x14ac:dyDescent="0.2">
      <c r="B108" s="44"/>
      <c r="C108" s="44"/>
      <c r="D108" s="44"/>
      <c r="E108" s="25"/>
      <c r="F108" s="11"/>
      <c r="G108" s="11"/>
      <c r="H108" s="11"/>
      <c r="I108" s="11"/>
      <c r="J108" s="11"/>
    </row>
    <row r="109" spans="1:10" x14ac:dyDescent="0.2">
      <c r="B109" s="44" t="s">
        <v>50</v>
      </c>
      <c r="C109" s="44"/>
      <c r="D109" s="44"/>
      <c r="E109" s="11"/>
      <c r="F109" s="11"/>
      <c r="G109" s="11"/>
      <c r="H109" s="11"/>
      <c r="I109" s="11"/>
      <c r="J109" s="11"/>
    </row>
    <row r="110" spans="1:10" x14ac:dyDescent="0.2">
      <c r="B110" s="43"/>
      <c r="C110" s="43"/>
      <c r="D110" s="43"/>
      <c r="E110" s="11"/>
      <c r="F110" s="11"/>
      <c r="G110" s="11"/>
      <c r="H110" s="11"/>
      <c r="I110" s="11"/>
      <c r="J110" s="11"/>
    </row>
    <row r="111" spans="1:10" x14ac:dyDescent="0.2">
      <c r="B111" s="43" t="s">
        <v>66</v>
      </c>
      <c r="C111" s="64"/>
      <c r="D111" s="64"/>
      <c r="E111" s="11"/>
      <c r="F111" s="11"/>
      <c r="G111" s="11"/>
      <c r="H111" s="11"/>
      <c r="I111" s="11"/>
      <c r="J111" s="11"/>
    </row>
    <row r="112" spans="1:10" x14ac:dyDescent="0.2">
      <c r="B112" s="43"/>
      <c r="C112" s="43"/>
      <c r="D112" s="43"/>
      <c r="E112" s="11"/>
      <c r="F112" s="11"/>
      <c r="G112" s="11"/>
      <c r="H112" s="11"/>
      <c r="I112" s="11"/>
      <c r="J112" s="11"/>
    </row>
    <row r="113" spans="2:10" x14ac:dyDescent="0.2">
      <c r="B113" s="43" t="s">
        <v>51</v>
      </c>
      <c r="C113" s="64"/>
      <c r="D113" s="64"/>
      <c r="E113" s="11"/>
      <c r="F113" s="11"/>
      <c r="G113" s="11"/>
      <c r="H113" s="11"/>
      <c r="I113" s="11"/>
      <c r="J113" s="11"/>
    </row>
    <row r="114" spans="2:10" x14ac:dyDescent="0.2">
      <c r="B114" s="43"/>
      <c r="C114" s="43"/>
      <c r="D114" s="43"/>
      <c r="E114" s="11"/>
      <c r="F114" s="11"/>
      <c r="G114" s="11"/>
      <c r="H114" s="11"/>
      <c r="I114" s="11"/>
      <c r="J114" s="11"/>
    </row>
  </sheetData>
  <sheetProtection sheet="1" objects="1" scenarios="1"/>
  <pageMargins left="0.7" right="0.7" top="0.75" bottom="0.75" header="0.3" footer="0.3"/>
  <pageSetup scale="54" fitToWidth="10" orientation="portrait" r:id="rId1"/>
  <rowBreaks count="1" manualBreakCount="1">
    <brk id="63" max="8" man="1"/>
  </rowBreaks>
  <colBreaks count="1" manualBreakCount="1">
    <brk id="10" max="11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V115"/>
  <sheetViews>
    <sheetView view="pageBreakPreview" zoomScaleNormal="100" zoomScaleSheetLayoutView="100" workbookViewId="0">
      <pane xSplit="6" ySplit="4" topLeftCell="G5" activePane="bottomRight" state="frozen"/>
      <selection activeCell="G5" sqref="G5"/>
      <selection pane="topRight" activeCell="G5" sqref="G5"/>
      <selection pane="bottomLeft" activeCell="G5" sqref="G5"/>
      <selection pane="bottomRight" activeCell="G5" sqref="G5"/>
    </sheetView>
  </sheetViews>
  <sheetFormatPr defaultColWidth="9.1796875" defaultRowHeight="10" x14ac:dyDescent="0.2"/>
  <cols>
    <col min="1" max="1" width="1.81640625" style="3" customWidth="1"/>
    <col min="2" max="2" width="9.453125" style="3" customWidth="1"/>
    <col min="3" max="3" width="24.7265625" style="3" customWidth="1"/>
    <col min="4" max="4" width="9.1796875" style="3"/>
    <col min="5" max="5" width="11" style="3" customWidth="1"/>
    <col min="6" max="6" width="6.1796875" style="3" bestFit="1" customWidth="1"/>
    <col min="7" max="7" width="20.7265625" style="3" customWidth="1"/>
    <col min="8" max="10" width="16.1796875" style="3" customWidth="1"/>
    <col min="11" max="11" width="11.26953125" style="3" customWidth="1"/>
    <col min="12" max="16384" width="9.1796875" style="3"/>
  </cols>
  <sheetData>
    <row r="1" spans="1:11" ht="24" customHeight="1" x14ac:dyDescent="0.35">
      <c r="A1" s="1" t="s">
        <v>25</v>
      </c>
      <c r="B1" s="2"/>
      <c r="C1" s="2"/>
      <c r="D1" s="2"/>
      <c r="E1" s="2"/>
      <c r="F1" s="2"/>
      <c r="G1" s="39"/>
      <c r="H1" s="39">
        <v>2017</v>
      </c>
      <c r="I1" s="39"/>
      <c r="J1" s="39"/>
      <c r="K1" s="2"/>
    </row>
    <row r="2" spans="1:11" s="23" customFormat="1" ht="24" customHeight="1" x14ac:dyDescent="0.35">
      <c r="A2" s="22"/>
      <c r="B2" s="22" t="s">
        <v>26</v>
      </c>
      <c r="C2" s="22"/>
      <c r="D2" s="22"/>
      <c r="E2" s="22"/>
      <c r="F2" s="22"/>
      <c r="G2" s="22" t="s">
        <v>27</v>
      </c>
      <c r="H2" s="22"/>
      <c r="I2" s="22"/>
      <c r="J2" s="22"/>
      <c r="K2" s="22"/>
    </row>
    <row r="3" spans="1:11" x14ac:dyDescent="0.2">
      <c r="G3" s="24" t="s">
        <v>59</v>
      </c>
      <c r="H3" s="24" t="s">
        <v>69</v>
      </c>
      <c r="I3" s="24" t="s">
        <v>63</v>
      </c>
      <c r="J3" s="24" t="s">
        <v>85</v>
      </c>
      <c r="K3" s="24"/>
    </row>
    <row r="4" spans="1:11" x14ac:dyDescent="0.2">
      <c r="G4" s="24" t="s">
        <v>53</v>
      </c>
      <c r="H4" s="24" t="s">
        <v>28</v>
      </c>
      <c r="I4" s="24" t="s">
        <v>64</v>
      </c>
      <c r="J4" s="24" t="s">
        <v>68</v>
      </c>
      <c r="K4" s="24" t="s">
        <v>29</v>
      </c>
    </row>
    <row r="5" spans="1:11" x14ac:dyDescent="0.2">
      <c r="A5" s="3" t="s">
        <v>0</v>
      </c>
      <c r="G5" s="5"/>
      <c r="H5" s="5"/>
      <c r="I5" s="5"/>
      <c r="J5" s="5"/>
    </row>
    <row r="6" spans="1:11" x14ac:dyDescent="0.2">
      <c r="B6" s="3" t="s">
        <v>74</v>
      </c>
      <c r="G6" s="26">
        <f>'Budget_SDHC Approved'!H6</f>
        <v>0</v>
      </c>
      <c r="H6" s="26">
        <f>'RR Form'!H6</f>
        <v>0</v>
      </c>
      <c r="I6" s="55"/>
      <c r="J6" s="55"/>
      <c r="K6" s="7">
        <f>I6-H6</f>
        <v>0</v>
      </c>
    </row>
    <row r="7" spans="1:11" x14ac:dyDescent="0.2">
      <c r="B7" s="3" t="s">
        <v>36</v>
      </c>
      <c r="G7" s="26">
        <f>'Budget_SDHC Approved'!H7</f>
        <v>0</v>
      </c>
      <c r="H7" s="26">
        <f>'RR Form'!H7</f>
        <v>0</v>
      </c>
      <c r="I7" s="55"/>
      <c r="J7" s="55"/>
      <c r="K7" s="7">
        <f t="shared" ref="K7:K12" si="0">I7-H7</f>
        <v>0</v>
      </c>
    </row>
    <row r="8" spans="1:11" x14ac:dyDescent="0.2">
      <c r="B8" s="3" t="s">
        <v>41</v>
      </c>
      <c r="G8" s="26">
        <f>'Budget_SDHC Approved'!H8</f>
        <v>0</v>
      </c>
      <c r="H8" s="26">
        <f>'RR Form'!H8</f>
        <v>0</v>
      </c>
      <c r="I8" s="55"/>
      <c r="J8" s="55"/>
      <c r="K8" s="7">
        <f t="shared" si="0"/>
        <v>0</v>
      </c>
    </row>
    <row r="9" spans="1:11" x14ac:dyDescent="0.2">
      <c r="B9" s="3" t="s">
        <v>42</v>
      </c>
      <c r="G9" s="26">
        <f>'Budget_SDHC Approved'!H9</f>
        <v>0</v>
      </c>
      <c r="H9" s="26">
        <f>'RR Form'!H9</f>
        <v>0</v>
      </c>
      <c r="I9" s="55"/>
      <c r="J9" s="55"/>
      <c r="K9" s="7">
        <f t="shared" si="0"/>
        <v>0</v>
      </c>
    </row>
    <row r="10" spans="1:11" x14ac:dyDescent="0.2">
      <c r="B10" s="3" t="s">
        <v>40</v>
      </c>
      <c r="G10" s="26">
        <f>'Budget_SDHC Approved'!H10</f>
        <v>0</v>
      </c>
      <c r="H10" s="26">
        <f>'RR Form'!H10</f>
        <v>0</v>
      </c>
      <c r="I10" s="55"/>
      <c r="J10" s="55"/>
      <c r="K10" s="7">
        <f t="shared" si="0"/>
        <v>0</v>
      </c>
    </row>
    <row r="11" spans="1:11" x14ac:dyDescent="0.2">
      <c r="B11" s="3" t="s">
        <v>1</v>
      </c>
      <c r="G11" s="26">
        <f>'Budget_SDHC Approved'!H11</f>
        <v>0</v>
      </c>
      <c r="H11" s="26">
        <f>'RR Form'!H11</f>
        <v>0</v>
      </c>
      <c r="I11" s="55"/>
      <c r="J11" s="55"/>
      <c r="K11" s="7">
        <f t="shared" si="0"/>
        <v>0</v>
      </c>
    </row>
    <row r="12" spans="1:11" x14ac:dyDescent="0.2">
      <c r="B12" s="3" t="s">
        <v>2</v>
      </c>
      <c r="G12" s="27">
        <f>'Budget_SDHC Approved'!H12</f>
        <v>0</v>
      </c>
      <c r="H12" s="27">
        <f>'RR Form'!H12</f>
        <v>0</v>
      </c>
      <c r="I12" s="56"/>
      <c r="J12" s="56"/>
      <c r="K12" s="7">
        <f t="shared" si="0"/>
        <v>0</v>
      </c>
    </row>
    <row r="13" spans="1:11" x14ac:dyDescent="0.2">
      <c r="F13" s="29" t="s">
        <v>3</v>
      </c>
      <c r="G13" s="7">
        <f>SUM(G6:G12)</f>
        <v>0</v>
      </c>
      <c r="H13" s="7">
        <f>SUM(H6:H12)</f>
        <v>0</v>
      </c>
      <c r="I13" s="7">
        <f>SUM(I6:I12)</f>
        <v>0</v>
      </c>
      <c r="J13" s="7"/>
      <c r="K13" s="7">
        <f>SUM(K6:K12)</f>
        <v>0</v>
      </c>
    </row>
    <row r="14" spans="1:11" x14ac:dyDescent="0.2">
      <c r="G14" s="7"/>
      <c r="H14" s="7"/>
      <c r="I14" s="7"/>
      <c r="J14" s="7"/>
      <c r="K14" s="7"/>
    </row>
    <row r="15" spans="1:11" x14ac:dyDescent="0.2">
      <c r="A15" s="3" t="s">
        <v>67</v>
      </c>
      <c r="G15" s="7"/>
      <c r="H15" s="7"/>
      <c r="I15" s="7"/>
      <c r="J15" s="7"/>
      <c r="K15" s="7"/>
    </row>
    <row r="16" spans="1:11" x14ac:dyDescent="0.2">
      <c r="B16" s="3" t="s">
        <v>4</v>
      </c>
      <c r="G16" s="26">
        <f>'Budget_SDHC Approved'!G16</f>
        <v>0</v>
      </c>
      <c r="H16" s="26">
        <f>'RR Form'!H16</f>
        <v>0</v>
      </c>
      <c r="I16" s="55"/>
      <c r="J16" s="55"/>
      <c r="K16" s="7">
        <f>I16-H16</f>
        <v>0</v>
      </c>
    </row>
    <row r="17" spans="1:11" x14ac:dyDescent="0.2">
      <c r="B17" s="3" t="s">
        <v>5</v>
      </c>
      <c r="G17" s="26" t="e">
        <f>'Budget_SDHC Approved'!G17</f>
        <v>#REF!</v>
      </c>
      <c r="H17" s="26">
        <f>'RR Form'!H17</f>
        <v>0</v>
      </c>
      <c r="I17" s="55"/>
      <c r="J17" s="55"/>
      <c r="K17" s="7">
        <f t="shared" ref="K17:K27" si="1">I17-H17</f>
        <v>0</v>
      </c>
    </row>
    <row r="18" spans="1:11" x14ac:dyDescent="0.2">
      <c r="B18" s="3" t="s">
        <v>6</v>
      </c>
      <c r="G18" s="26">
        <f>'Budget_SDHC Approved'!G18</f>
        <v>0</v>
      </c>
      <c r="H18" s="26">
        <f>'RR Form'!H18</f>
        <v>0</v>
      </c>
      <c r="I18" s="55"/>
      <c r="J18" s="55"/>
      <c r="K18" s="7">
        <f t="shared" si="1"/>
        <v>0</v>
      </c>
    </row>
    <row r="19" spans="1:11" x14ac:dyDescent="0.2">
      <c r="B19" s="3" t="s">
        <v>7</v>
      </c>
      <c r="G19" s="26" t="e">
        <f>'Budget_SDHC Approved'!G19</f>
        <v>#REF!</v>
      </c>
      <c r="H19" s="26">
        <f>'RR Form'!H19</f>
        <v>0</v>
      </c>
      <c r="I19" s="55"/>
      <c r="J19" s="55"/>
      <c r="K19" s="7">
        <f t="shared" si="1"/>
        <v>0</v>
      </c>
    </row>
    <row r="20" spans="1:11" x14ac:dyDescent="0.2">
      <c r="B20" s="3" t="s">
        <v>8</v>
      </c>
      <c r="G20" s="26" t="e">
        <f>'Budget_SDHC Approved'!G20</f>
        <v>#REF!</v>
      </c>
      <c r="H20" s="26">
        <f>'RR Form'!H20</f>
        <v>0</v>
      </c>
      <c r="I20" s="55"/>
      <c r="J20" s="55"/>
      <c r="K20" s="7">
        <f t="shared" si="1"/>
        <v>0</v>
      </c>
    </row>
    <row r="21" spans="1:11" x14ac:dyDescent="0.2">
      <c r="B21" s="3" t="s">
        <v>9</v>
      </c>
      <c r="G21" s="26" t="e">
        <f>'Budget_SDHC Approved'!G21</f>
        <v>#REF!</v>
      </c>
      <c r="H21" s="26">
        <f>'RR Form'!H21</f>
        <v>0</v>
      </c>
      <c r="I21" s="55"/>
      <c r="J21" s="55"/>
      <c r="K21" s="7">
        <f t="shared" si="1"/>
        <v>0</v>
      </c>
    </row>
    <row r="22" spans="1:11" x14ac:dyDescent="0.2">
      <c r="B22" s="3" t="s">
        <v>10</v>
      </c>
      <c r="G22" s="26">
        <f>'Budget_SDHC Approved'!G22</f>
        <v>0</v>
      </c>
      <c r="H22" s="26">
        <f>'RR Form'!H22</f>
        <v>0</v>
      </c>
      <c r="I22" s="55"/>
      <c r="J22" s="55"/>
      <c r="K22" s="7">
        <f t="shared" si="1"/>
        <v>0</v>
      </c>
    </row>
    <row r="23" spans="1:11" x14ac:dyDescent="0.2">
      <c r="B23" s="3" t="s">
        <v>76</v>
      </c>
      <c r="G23" s="26">
        <f>'Budget_SDHC Approved'!G23</f>
        <v>0</v>
      </c>
      <c r="H23" s="26">
        <f>'RR Form'!H23</f>
        <v>0</v>
      </c>
      <c r="I23" s="55"/>
      <c r="J23" s="55"/>
      <c r="K23" s="7">
        <f t="shared" si="1"/>
        <v>0</v>
      </c>
    </row>
    <row r="24" spans="1:11" x14ac:dyDescent="0.2">
      <c r="B24" s="3" t="s">
        <v>16</v>
      </c>
      <c r="C24" s="43" t="str">
        <f>+IF('Borrower RR'!D22=0,"",'Borrower RR'!D22)</f>
        <v/>
      </c>
      <c r="G24" s="26">
        <f>'Budget_SDHC Approved'!G24</f>
        <v>0</v>
      </c>
      <c r="H24" s="26">
        <f>'RR Form'!H24</f>
        <v>0</v>
      </c>
      <c r="I24" s="55"/>
      <c r="J24" s="55"/>
      <c r="K24" s="7">
        <f t="shared" si="1"/>
        <v>0</v>
      </c>
    </row>
    <row r="25" spans="1:11" x14ac:dyDescent="0.2">
      <c r="B25" s="3" t="s">
        <v>16</v>
      </c>
      <c r="C25" s="43" t="str">
        <f>+IF('Borrower RR'!D23=0,"",'Borrower RR'!D23)</f>
        <v/>
      </c>
      <c r="G25" s="26">
        <f>'Budget_SDHC Approved'!G25</f>
        <v>0</v>
      </c>
      <c r="H25" s="26">
        <f>'RR Form'!H25</f>
        <v>0</v>
      </c>
      <c r="I25" s="55"/>
      <c r="J25" s="55"/>
      <c r="K25" s="7">
        <f t="shared" si="1"/>
        <v>0</v>
      </c>
    </row>
    <row r="26" spans="1:11" x14ac:dyDescent="0.2">
      <c r="B26" s="3" t="s">
        <v>13</v>
      </c>
      <c r="C26" s="43" t="str">
        <f>+IF('Borrower RR'!D24=0,"",'Borrower RR'!D24)</f>
        <v/>
      </c>
      <c r="G26" s="26">
        <f>'Budget_SDHC Approved'!G26</f>
        <v>0</v>
      </c>
      <c r="H26" s="26">
        <f>'RR Form'!H26</f>
        <v>0</v>
      </c>
      <c r="I26" s="55"/>
      <c r="J26" s="55"/>
      <c r="K26" s="7">
        <f t="shared" si="1"/>
        <v>0</v>
      </c>
    </row>
    <row r="27" spans="1:11" x14ac:dyDescent="0.2">
      <c r="B27" s="3" t="s">
        <v>13</v>
      </c>
      <c r="C27" s="43" t="str">
        <f>+IF('Borrower RR'!D25=0,"",'Borrower RR'!D25)</f>
        <v/>
      </c>
      <c r="G27" s="27">
        <f>'Budget_SDHC Approved'!G27</f>
        <v>0</v>
      </c>
      <c r="H27" s="27">
        <f>'RR Form'!H27</f>
        <v>0</v>
      </c>
      <c r="I27" s="56"/>
      <c r="J27" s="56"/>
      <c r="K27" s="7">
        <f t="shared" si="1"/>
        <v>0</v>
      </c>
    </row>
    <row r="28" spans="1:11" x14ac:dyDescent="0.2">
      <c r="F28" s="29" t="s">
        <v>71</v>
      </c>
      <c r="G28" s="7" t="e">
        <f>SUM(G16:G27)</f>
        <v>#REF!</v>
      </c>
      <c r="H28" s="7">
        <f>SUM(H16:H27)</f>
        <v>0</v>
      </c>
      <c r="I28" s="7">
        <f>SUM(I16:I27)</f>
        <v>0</v>
      </c>
      <c r="J28" s="7"/>
      <c r="K28" s="7">
        <f>SUM(K16:K27)</f>
        <v>0</v>
      </c>
    </row>
    <row r="29" spans="1:11" x14ac:dyDescent="0.2">
      <c r="G29" s="7"/>
      <c r="H29" s="7"/>
      <c r="I29" s="7"/>
      <c r="J29" s="7"/>
      <c r="K29" s="7"/>
    </row>
    <row r="30" spans="1:11" x14ac:dyDescent="0.2">
      <c r="A30" s="51" t="s">
        <v>30</v>
      </c>
      <c r="B30" s="51"/>
      <c r="C30" s="51"/>
      <c r="D30" s="51"/>
      <c r="E30" s="51"/>
      <c r="F30" s="51"/>
      <c r="G30" s="52" t="e">
        <f>G13-G28</f>
        <v>#REF!</v>
      </c>
      <c r="H30" s="52">
        <f>H13-H28</f>
        <v>0</v>
      </c>
      <c r="I30" s="52">
        <f>I13-I28</f>
        <v>0</v>
      </c>
      <c r="J30" s="52"/>
      <c r="K30" s="52">
        <f>K13-K28</f>
        <v>0</v>
      </c>
    </row>
    <row r="31" spans="1:11" x14ac:dyDescent="0.2">
      <c r="G31" s="7"/>
      <c r="H31" s="7"/>
      <c r="I31" s="7"/>
      <c r="J31" s="7"/>
      <c r="K31" s="7"/>
    </row>
    <row r="32" spans="1:11" x14ac:dyDescent="0.2">
      <c r="A32" s="3" t="s">
        <v>54</v>
      </c>
      <c r="G32" s="7"/>
      <c r="H32" s="7"/>
      <c r="I32" s="7"/>
      <c r="J32" s="7"/>
      <c r="K32" s="7"/>
    </row>
    <row r="33" spans="1:11" x14ac:dyDescent="0.2">
      <c r="B33" s="3" t="s">
        <v>39</v>
      </c>
      <c r="G33" s="26">
        <f>'Budget_SDHC Approved'!H33</f>
        <v>0</v>
      </c>
      <c r="H33" s="26">
        <f>'RR Form'!H33</f>
        <v>0</v>
      </c>
      <c r="I33" s="55"/>
      <c r="J33" s="55"/>
      <c r="K33" s="7">
        <f>I33-H33</f>
        <v>0</v>
      </c>
    </row>
    <row r="34" spans="1:11" x14ac:dyDescent="0.2">
      <c r="B34" s="3" t="s">
        <v>11</v>
      </c>
      <c r="G34" s="26">
        <f>'Budget_SDHC Approved'!H34</f>
        <v>0</v>
      </c>
      <c r="H34" s="26">
        <f>'RR Form'!H34</f>
        <v>0</v>
      </c>
      <c r="I34" s="55"/>
      <c r="J34" s="55"/>
      <c r="K34" s="7">
        <f t="shared" ref="K34:K41" si="2">I34-H34</f>
        <v>0</v>
      </c>
    </row>
    <row r="35" spans="1:11" x14ac:dyDescent="0.2">
      <c r="B35" s="3" t="s">
        <v>38</v>
      </c>
      <c r="G35" s="26">
        <f>'Budget_SDHC Approved'!H35</f>
        <v>0</v>
      </c>
      <c r="H35" s="26">
        <f>'RR Form'!H35</f>
        <v>0</v>
      </c>
      <c r="I35" s="55"/>
      <c r="J35" s="55"/>
      <c r="K35" s="7">
        <f t="shared" si="2"/>
        <v>0</v>
      </c>
    </row>
    <row r="36" spans="1:11" x14ac:dyDescent="0.2">
      <c r="B36" s="3" t="s">
        <v>37</v>
      </c>
      <c r="G36" s="26">
        <f>'Budget_SDHC Approved'!H36</f>
        <v>0</v>
      </c>
      <c r="H36" s="26">
        <f>'RR Form'!H36</f>
        <v>0</v>
      </c>
      <c r="I36" s="55"/>
      <c r="J36" s="55"/>
      <c r="K36" s="7">
        <f t="shared" si="2"/>
        <v>0</v>
      </c>
    </row>
    <row r="37" spans="1:11" x14ac:dyDescent="0.2">
      <c r="B37" s="3" t="s">
        <v>34</v>
      </c>
      <c r="G37" s="26">
        <f>'Budget_SDHC Approved'!H37</f>
        <v>0</v>
      </c>
      <c r="H37" s="26">
        <v>5</v>
      </c>
      <c r="I37" s="55"/>
      <c r="J37" s="55"/>
      <c r="K37" s="7">
        <f t="shared" si="2"/>
        <v>-5</v>
      </c>
    </row>
    <row r="38" spans="1:11" x14ac:dyDescent="0.2">
      <c r="B38" s="3" t="s">
        <v>16</v>
      </c>
      <c r="C38" s="43" t="str">
        <f>+IF('Borrower RR'!D36=0,"",'Borrower RR'!D36)</f>
        <v>-</v>
      </c>
      <c r="G38" s="26">
        <f>'Budget_SDHC Approved'!H38</f>
        <v>0</v>
      </c>
      <c r="H38" s="26">
        <f>'RR Form'!H38</f>
        <v>0</v>
      </c>
      <c r="I38" s="55"/>
      <c r="J38" s="55"/>
      <c r="K38" s="7">
        <f t="shared" si="2"/>
        <v>0</v>
      </c>
    </row>
    <row r="39" spans="1:11" x14ac:dyDescent="0.2">
      <c r="B39" s="3" t="s">
        <v>55</v>
      </c>
      <c r="C39" s="43" t="str">
        <f>+IF('Borrower RR'!D37=0,"",'Borrower RR'!D37)</f>
        <v>-</v>
      </c>
      <c r="G39" s="26">
        <f>'Budget_SDHC Approved'!H39</f>
        <v>0</v>
      </c>
      <c r="H39" s="26">
        <f>'RR Form'!H39</f>
        <v>0</v>
      </c>
      <c r="I39" s="55"/>
      <c r="J39" s="55"/>
      <c r="K39" s="7">
        <f t="shared" si="2"/>
        <v>0</v>
      </c>
    </row>
    <row r="40" spans="1:11" x14ac:dyDescent="0.2">
      <c r="B40" s="3" t="s">
        <v>55</v>
      </c>
      <c r="C40" s="43" t="str">
        <f>+IF('Borrower RR'!D38=0,"",'Borrower RR'!D38)</f>
        <v>-</v>
      </c>
      <c r="G40" s="26">
        <f>'Budget_SDHC Approved'!H40</f>
        <v>0</v>
      </c>
      <c r="H40" s="26">
        <f>'RR Form'!H40</f>
        <v>0</v>
      </c>
      <c r="I40" s="55"/>
      <c r="J40" s="55"/>
      <c r="K40" s="7">
        <f t="shared" si="2"/>
        <v>0</v>
      </c>
    </row>
    <row r="41" spans="1:11" x14ac:dyDescent="0.2">
      <c r="B41" s="3" t="s">
        <v>16</v>
      </c>
      <c r="C41" s="43" t="str">
        <f>+IF('Borrower RR'!D39=0,"",'Borrower RR'!D39)</f>
        <v>-</v>
      </c>
      <c r="F41" s="4"/>
      <c r="G41" s="27">
        <f>'Budget_SDHC Approved'!H41</f>
        <v>0</v>
      </c>
      <c r="H41" s="27">
        <f>'RR Form'!H41</f>
        <v>0</v>
      </c>
      <c r="I41" s="56"/>
      <c r="J41" s="56"/>
      <c r="K41" s="7">
        <f t="shared" si="2"/>
        <v>0</v>
      </c>
    </row>
    <row r="42" spans="1:11" x14ac:dyDescent="0.2">
      <c r="F42" s="30" t="s">
        <v>72</v>
      </c>
      <c r="G42" s="28">
        <f>SUM(G33:G41)</f>
        <v>0</v>
      </c>
      <c r="H42" s="28">
        <f>SUM(H33:H41)</f>
        <v>5</v>
      </c>
      <c r="I42" s="28">
        <f>SUM(I33:I41)</f>
        <v>0</v>
      </c>
      <c r="J42" s="28"/>
      <c r="K42" s="6"/>
    </row>
    <row r="44" spans="1:11" x14ac:dyDescent="0.2">
      <c r="A44" s="3" t="s">
        <v>35</v>
      </c>
    </row>
    <row r="45" spans="1:11" x14ac:dyDescent="0.2">
      <c r="B45" s="3" t="s">
        <v>14</v>
      </c>
      <c r="G45" s="26">
        <f>'Budget_SDHC Approved'!H45</f>
        <v>0</v>
      </c>
      <c r="H45" s="26">
        <f>'RR Form'!H45</f>
        <v>0</v>
      </c>
      <c r="I45" s="55"/>
      <c r="J45" s="55"/>
      <c r="K45" s="7">
        <f>I45-H45</f>
        <v>0</v>
      </c>
    </row>
    <row r="46" spans="1:11" x14ac:dyDescent="0.2">
      <c r="B46" s="3" t="s">
        <v>15</v>
      </c>
      <c r="G46" s="26">
        <f>'Budget_SDHC Approved'!H46</f>
        <v>0</v>
      </c>
      <c r="H46" s="26">
        <f>'RR Form'!H46</f>
        <v>0</v>
      </c>
      <c r="I46" s="55"/>
      <c r="J46" s="55"/>
      <c r="K46" s="7">
        <f t="shared" ref="K46:K52" si="3">I46-H46</f>
        <v>0</v>
      </c>
    </row>
    <row r="47" spans="1:11" x14ac:dyDescent="0.2">
      <c r="B47" s="3" t="s">
        <v>56</v>
      </c>
      <c r="G47" s="26">
        <f>'Budget_SDHC Approved'!H47</f>
        <v>0</v>
      </c>
      <c r="H47" s="26">
        <f>'RR Form'!H47</f>
        <v>0</v>
      </c>
      <c r="I47" s="55"/>
      <c r="J47" s="55"/>
      <c r="K47" s="7">
        <f t="shared" si="3"/>
        <v>0</v>
      </c>
    </row>
    <row r="48" spans="1:11" x14ac:dyDescent="0.2">
      <c r="B48" s="3" t="s">
        <v>12</v>
      </c>
      <c r="G48" s="26">
        <f>'Budget_SDHC Approved'!H48</f>
        <v>0</v>
      </c>
      <c r="H48" s="26">
        <f>'RR Form'!H48</f>
        <v>0</v>
      </c>
      <c r="I48" s="55"/>
      <c r="J48" s="55"/>
      <c r="K48" s="7">
        <f t="shared" si="3"/>
        <v>0</v>
      </c>
    </row>
    <row r="49" spans="1:11" x14ac:dyDescent="0.2">
      <c r="B49" s="3" t="s">
        <v>70</v>
      </c>
      <c r="C49" s="43" t="str">
        <f>+IF('Borrower RR'!D47=0,"",'Borrower RR'!D47)</f>
        <v>-</v>
      </c>
      <c r="G49" s="26">
        <f>'Budget_SDHC Approved'!H49</f>
        <v>0</v>
      </c>
      <c r="H49" s="26">
        <f>'RR Form'!H49</f>
        <v>0</v>
      </c>
      <c r="I49" s="55"/>
      <c r="J49" s="55"/>
      <c r="K49" s="7">
        <f t="shared" si="3"/>
        <v>0</v>
      </c>
    </row>
    <row r="50" spans="1:11" x14ac:dyDescent="0.2">
      <c r="B50" s="3" t="s">
        <v>16</v>
      </c>
      <c r="C50" s="43" t="str">
        <f>+IF('Borrower RR'!D48=0,"",'Borrower RR'!D48)</f>
        <v>-</v>
      </c>
      <c r="G50" s="26">
        <f>'Budget_SDHC Approved'!H50</f>
        <v>0</v>
      </c>
      <c r="H50" s="26">
        <f>'RR Form'!H50</f>
        <v>0</v>
      </c>
      <c r="I50" s="57"/>
      <c r="J50" s="57"/>
      <c r="K50" s="7">
        <f t="shared" si="3"/>
        <v>0</v>
      </c>
    </row>
    <row r="51" spans="1:11" x14ac:dyDescent="0.2">
      <c r="B51" s="3" t="s">
        <v>16</v>
      </c>
      <c r="C51" s="43" t="str">
        <f>+IF('Borrower RR'!D49=0,"",'Borrower RR'!D49)</f>
        <v>-</v>
      </c>
      <c r="G51" s="26">
        <f>'Budget_SDHC Approved'!H51</f>
        <v>0</v>
      </c>
      <c r="H51" s="26">
        <f>'RR Form'!H51</f>
        <v>0</v>
      </c>
      <c r="I51" s="57"/>
      <c r="J51" s="57"/>
      <c r="K51" s="7">
        <f>I51-H51</f>
        <v>0</v>
      </c>
    </row>
    <row r="52" spans="1:11" x14ac:dyDescent="0.2">
      <c r="B52" s="3" t="s">
        <v>13</v>
      </c>
      <c r="C52" s="43" t="str">
        <f>+IF('Borrower RR'!D50=0,"",'Borrower RR'!D50)</f>
        <v>-</v>
      </c>
      <c r="G52" s="27">
        <f>'Budget_SDHC Approved'!H52</f>
        <v>0</v>
      </c>
      <c r="H52" s="27">
        <f>'RR Form'!H52</f>
        <v>0</v>
      </c>
      <c r="I52" s="56"/>
      <c r="J52" s="56"/>
      <c r="K52" s="8">
        <f t="shared" si="3"/>
        <v>0</v>
      </c>
    </row>
    <row r="53" spans="1:11" x14ac:dyDescent="0.2">
      <c r="A53" s="4"/>
      <c r="B53" s="4"/>
      <c r="C53" s="4"/>
      <c r="D53" s="4"/>
      <c r="E53" s="4"/>
      <c r="F53" s="30" t="s">
        <v>65</v>
      </c>
      <c r="G53" s="50">
        <f>SUM(G45:G52)</f>
        <v>0</v>
      </c>
      <c r="H53" s="50">
        <f>SUM(H45:H52)</f>
        <v>0</v>
      </c>
      <c r="I53" s="50">
        <f>SUM(I45:I52)</f>
        <v>0</v>
      </c>
      <c r="J53" s="50"/>
      <c r="K53" s="50">
        <f>SUM(K45:K52)</f>
        <v>0</v>
      </c>
    </row>
    <row r="54" spans="1:11" x14ac:dyDescent="0.2">
      <c r="A54" s="4"/>
      <c r="B54" s="4"/>
      <c r="C54" s="4"/>
      <c r="D54" s="4"/>
      <c r="E54" s="4"/>
      <c r="F54" s="4"/>
      <c r="G54" s="10"/>
      <c r="H54" s="10"/>
      <c r="I54" s="10"/>
      <c r="J54" s="10"/>
      <c r="K54" s="10"/>
    </row>
    <row r="55" spans="1:11" x14ac:dyDescent="0.2">
      <c r="A55" s="53" t="s">
        <v>17</v>
      </c>
      <c r="B55" s="53"/>
      <c r="C55" s="53"/>
      <c r="D55" s="53"/>
      <c r="E55" s="53"/>
      <c r="F55" s="53"/>
      <c r="G55" s="41" t="e">
        <f>G30-G42-G53</f>
        <v>#REF!</v>
      </c>
      <c r="H55" s="41">
        <f>H30-H42-H53</f>
        <v>-5</v>
      </c>
      <c r="I55" s="41">
        <f>I30-I42-I53</f>
        <v>0</v>
      </c>
      <c r="J55" s="41"/>
      <c r="K55" s="41">
        <f>K30-K42-K53</f>
        <v>0</v>
      </c>
    </row>
    <row r="56" spans="1:11" ht="10.5" thickBot="1" x14ac:dyDescent="0.25">
      <c r="A56" s="4"/>
      <c r="B56" s="4"/>
      <c r="C56" s="4"/>
      <c r="D56" s="4"/>
      <c r="E56" s="4"/>
      <c r="F56" s="4"/>
      <c r="G56" s="10"/>
      <c r="H56" s="10"/>
      <c r="I56" s="10"/>
      <c r="J56" s="10"/>
      <c r="K56" s="10"/>
    </row>
    <row r="57" spans="1:11" ht="11" thickBot="1" x14ac:dyDescent="0.3">
      <c r="A57" s="4"/>
      <c r="B57" s="4"/>
      <c r="C57" s="4"/>
      <c r="D57" s="4"/>
      <c r="E57" s="30" t="s">
        <v>78</v>
      </c>
      <c r="F57" s="54">
        <f>+'Borrower RR'!F55</f>
        <v>0.5</v>
      </c>
      <c r="G57" s="41" t="e">
        <f>G55*$F$57</f>
        <v>#REF!</v>
      </c>
      <c r="H57" s="41">
        <f>H55*$F$57</f>
        <v>-2.5</v>
      </c>
      <c r="I57" s="41">
        <f>I55*$F$57</f>
        <v>0</v>
      </c>
      <c r="J57" s="41"/>
      <c r="K57" s="41">
        <f>K55*$F$57</f>
        <v>0</v>
      </c>
    </row>
    <row r="58" spans="1:11" x14ac:dyDescent="0.2">
      <c r="B58" s="4"/>
      <c r="C58" s="4"/>
      <c r="D58" s="4"/>
      <c r="E58" s="4"/>
      <c r="F58" s="4"/>
      <c r="G58" s="10"/>
      <c r="H58" s="10"/>
      <c r="I58" s="10"/>
      <c r="J58" s="10"/>
      <c r="K58" s="10"/>
    </row>
    <row r="59" spans="1:11" s="11" customFormat="1" x14ac:dyDescent="0.2">
      <c r="F59" s="40" t="s">
        <v>45</v>
      </c>
      <c r="G59" s="41"/>
      <c r="H59" s="41"/>
      <c r="I59" s="41"/>
      <c r="J59" s="41"/>
      <c r="K59" s="41"/>
    </row>
    <row r="60" spans="1:11" s="11" customFormat="1" x14ac:dyDescent="0.2">
      <c r="F60" s="40"/>
      <c r="G60" s="33"/>
      <c r="H60" s="33"/>
      <c r="I60" s="33"/>
      <c r="J60" s="33"/>
      <c r="K60" s="33"/>
    </row>
    <row r="61" spans="1:11" s="11" customFormat="1" x14ac:dyDescent="0.2">
      <c r="F61" s="40" t="s">
        <v>73</v>
      </c>
      <c r="G61" s="41" t="e">
        <f>G57-G59</f>
        <v>#REF!</v>
      </c>
      <c r="H61" s="41">
        <f>H57-H59</f>
        <v>-2.5</v>
      </c>
      <c r="I61" s="41">
        <f>I57-I59</f>
        <v>0</v>
      </c>
      <c r="J61" s="41"/>
      <c r="K61" s="41">
        <f>K57-K59</f>
        <v>0</v>
      </c>
    </row>
    <row r="62" spans="1:11" s="11" customFormat="1" x14ac:dyDescent="0.2">
      <c r="G62" s="37"/>
      <c r="H62" s="37"/>
      <c r="I62" s="37"/>
      <c r="J62" s="37"/>
      <c r="K62" s="37"/>
    </row>
    <row r="63" spans="1:11" x14ac:dyDescent="0.2">
      <c r="A63" s="45"/>
      <c r="B63" s="45"/>
      <c r="C63" s="45"/>
      <c r="D63" s="45"/>
      <c r="E63" s="45"/>
      <c r="F63" s="45"/>
      <c r="G63" s="46"/>
      <c r="H63" s="46"/>
      <c r="I63" s="46"/>
      <c r="J63" s="46"/>
      <c r="K63" s="46"/>
    </row>
    <row r="64" spans="1:11" s="11" customFormat="1" x14ac:dyDescent="0.2">
      <c r="A64" s="47"/>
      <c r="B64" s="47"/>
      <c r="C64" s="47"/>
      <c r="D64" s="47"/>
      <c r="E64" s="47"/>
      <c r="F64" s="47"/>
      <c r="G64" s="48"/>
      <c r="H64" s="48"/>
      <c r="I64" s="48"/>
      <c r="J64" s="48"/>
      <c r="K64" s="48"/>
    </row>
    <row r="65" spans="1:256" ht="10.5" x14ac:dyDescent="0.25">
      <c r="A65" s="12" t="s">
        <v>18</v>
      </c>
      <c r="B65" s="13"/>
      <c r="C65" s="13"/>
      <c r="D65" s="13"/>
      <c r="E65" s="13"/>
      <c r="F65" s="13"/>
      <c r="G65" s="14"/>
      <c r="H65" s="14"/>
      <c r="I65" s="14"/>
      <c r="J65" s="14"/>
      <c r="K65" s="14"/>
    </row>
    <row r="66" spans="1:256" x14ac:dyDescent="0.2">
      <c r="B66" s="3" t="s">
        <v>19</v>
      </c>
      <c r="G66" s="26">
        <f>'Budget_SDHC Approved'!H66</f>
        <v>0</v>
      </c>
      <c r="H66" s="26">
        <f>'RR Form'!H66</f>
        <v>0</v>
      </c>
      <c r="I66" s="57"/>
      <c r="J66" s="57"/>
      <c r="K66" s="7">
        <f>I66-H66</f>
        <v>0</v>
      </c>
    </row>
    <row r="67" spans="1:256" x14ac:dyDescent="0.2">
      <c r="B67" s="3" t="s">
        <v>20</v>
      </c>
      <c r="G67" s="26">
        <f>'Budget_SDHC Approved'!H67</f>
        <v>0</v>
      </c>
      <c r="H67" s="26">
        <f>'RR Form'!H67</f>
        <v>0</v>
      </c>
      <c r="I67" s="57"/>
      <c r="J67" s="57"/>
      <c r="K67" s="7">
        <f>I67-H67</f>
        <v>0</v>
      </c>
    </row>
    <row r="68" spans="1:256" x14ac:dyDescent="0.2">
      <c r="B68" s="3" t="s">
        <v>21</v>
      </c>
      <c r="G68" s="26">
        <f>'Budget_SDHC Approved'!H68</f>
        <v>0</v>
      </c>
      <c r="H68" s="26">
        <f>'RR Form'!H68</f>
        <v>0</v>
      </c>
      <c r="I68" s="57"/>
      <c r="J68" s="57"/>
      <c r="K68" s="7">
        <f>I68-H68</f>
        <v>0</v>
      </c>
    </row>
    <row r="69" spans="1:256" x14ac:dyDescent="0.2">
      <c r="A69" s="6">
        <v>0</v>
      </c>
      <c r="B69" s="15" t="s">
        <v>22</v>
      </c>
      <c r="C69" s="15"/>
      <c r="D69" s="6">
        <v>0</v>
      </c>
      <c r="E69" s="6">
        <v>0</v>
      </c>
      <c r="F69" s="6">
        <v>0</v>
      </c>
      <c r="G69" s="26">
        <f>'Budget_SDHC Approved'!H69</f>
        <v>0</v>
      </c>
      <c r="H69" s="26">
        <f>'RR Form'!H69</f>
        <v>0</v>
      </c>
      <c r="I69" s="57"/>
      <c r="J69" s="57"/>
      <c r="K69" s="7">
        <f>I69-H69</f>
        <v>0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">
      <c r="B70" s="3" t="s">
        <v>23</v>
      </c>
      <c r="G70" s="32">
        <f>SUM(G66:G69)</f>
        <v>0</v>
      </c>
      <c r="H70" s="32">
        <f>SUM(H66:H69)</f>
        <v>0</v>
      </c>
      <c r="I70" s="32">
        <f>SUM(I66:I69)</f>
        <v>0</v>
      </c>
      <c r="J70" s="32"/>
      <c r="K70" s="32">
        <f>SUM(K66:K69)</f>
        <v>0</v>
      </c>
    </row>
    <row r="71" spans="1:256" x14ac:dyDescent="0.2">
      <c r="G71" s="16"/>
      <c r="H71" s="16"/>
      <c r="I71" s="16"/>
      <c r="J71" s="16"/>
      <c r="K71" s="36"/>
    </row>
    <row r="72" spans="1:256" ht="10.5" x14ac:dyDescent="0.25">
      <c r="A72" s="12" t="s">
        <v>24</v>
      </c>
      <c r="B72" s="13"/>
      <c r="C72" s="13"/>
      <c r="D72" s="13"/>
      <c r="E72" s="13"/>
      <c r="F72" s="13"/>
      <c r="G72" s="14"/>
      <c r="H72" s="14"/>
      <c r="I72" s="14"/>
      <c r="J72" s="14"/>
      <c r="K72" s="37"/>
    </row>
    <row r="73" spans="1:256" x14ac:dyDescent="0.2">
      <c r="B73" s="3" t="s">
        <v>19</v>
      </c>
      <c r="G73" s="26">
        <f>'Budget_SDHC Approved'!H73</f>
        <v>0</v>
      </c>
      <c r="H73" s="26">
        <f>'RR Form'!H73</f>
        <v>0</v>
      </c>
      <c r="I73" s="57"/>
      <c r="J73" s="57"/>
      <c r="K73" s="7">
        <f>I73-H73</f>
        <v>0</v>
      </c>
    </row>
    <row r="74" spans="1:256" x14ac:dyDescent="0.2">
      <c r="B74" s="3" t="s">
        <v>20</v>
      </c>
      <c r="G74" s="26">
        <f>'Budget_SDHC Approved'!H74</f>
        <v>0</v>
      </c>
      <c r="H74" s="26">
        <f>'RR Form'!H74</f>
        <v>0</v>
      </c>
      <c r="I74" s="57"/>
      <c r="J74" s="57"/>
      <c r="K74" s="7">
        <f>I74-H74</f>
        <v>0</v>
      </c>
    </row>
    <row r="75" spans="1:256" x14ac:dyDescent="0.2">
      <c r="B75" s="3" t="s">
        <v>21</v>
      </c>
      <c r="G75" s="26">
        <f>'Budget_SDHC Approved'!H75</f>
        <v>0</v>
      </c>
      <c r="H75" s="26">
        <f>'RR Form'!H75</f>
        <v>0</v>
      </c>
      <c r="I75" s="57"/>
      <c r="J75" s="57"/>
      <c r="K75" s="7">
        <f>I75-H75</f>
        <v>0</v>
      </c>
    </row>
    <row r="76" spans="1:256" x14ac:dyDescent="0.2">
      <c r="B76" s="3" t="s">
        <v>22</v>
      </c>
      <c r="G76" s="26">
        <f>'Budget_SDHC Approved'!H76</f>
        <v>0</v>
      </c>
      <c r="H76" s="26">
        <f>'RR Form'!H76</f>
        <v>0</v>
      </c>
      <c r="I76" s="57"/>
      <c r="J76" s="57"/>
      <c r="K76" s="7">
        <f>I76-H76</f>
        <v>0</v>
      </c>
    </row>
    <row r="77" spans="1:256" x14ac:dyDescent="0.2">
      <c r="B77" s="3" t="s">
        <v>23</v>
      </c>
      <c r="G77" s="32">
        <f>SUM(G73:G76)</f>
        <v>0</v>
      </c>
      <c r="H77" s="32">
        <f>SUM(H73:H76)</f>
        <v>0</v>
      </c>
      <c r="I77" s="32">
        <f>SUM(I73:I76)</f>
        <v>0</v>
      </c>
      <c r="J77" s="32"/>
      <c r="K77" s="32">
        <f>SUM(K73:K76)</f>
        <v>0</v>
      </c>
    </row>
    <row r="78" spans="1:256" x14ac:dyDescent="0.2">
      <c r="K78" s="11"/>
    </row>
    <row r="79" spans="1:256" ht="10.5" x14ac:dyDescent="0.25">
      <c r="A79" s="12" t="s">
        <v>14</v>
      </c>
      <c r="B79" s="13"/>
      <c r="C79" s="13"/>
      <c r="D79" s="13"/>
      <c r="E79" s="13"/>
      <c r="F79" s="13"/>
      <c r="G79" s="13"/>
      <c r="H79" s="13"/>
      <c r="I79" s="13"/>
      <c r="J79" s="13"/>
      <c r="K79" s="38"/>
    </row>
    <row r="80" spans="1:256" x14ac:dyDescent="0.2">
      <c r="B80" s="3" t="s">
        <v>32</v>
      </c>
      <c r="G80" s="26">
        <f>'Budget_SDHC Approved'!H80</f>
        <v>0</v>
      </c>
      <c r="H80" s="26">
        <f>'RR Form'!H80</f>
        <v>0</v>
      </c>
      <c r="I80" s="57"/>
      <c r="J80" s="57"/>
      <c r="K80" s="7">
        <f>I80-H80</f>
        <v>0</v>
      </c>
    </row>
    <row r="81" spans="1:11" x14ac:dyDescent="0.2">
      <c r="A81" s="25"/>
      <c r="B81" s="4" t="s">
        <v>43</v>
      </c>
      <c r="C81" s="4"/>
      <c r="D81" s="25"/>
      <c r="E81" s="25"/>
      <c r="F81" s="11"/>
      <c r="G81" s="26">
        <f>'Budget_SDHC Approved'!H81</f>
        <v>0</v>
      </c>
      <c r="H81" s="26">
        <f>'RR Form'!H81</f>
        <v>0</v>
      </c>
      <c r="I81" s="57"/>
      <c r="J81" s="57"/>
      <c r="K81" s="7">
        <f>I81-H81</f>
        <v>0</v>
      </c>
    </row>
    <row r="82" spans="1:11" x14ac:dyDescent="0.2">
      <c r="A82" s="11"/>
      <c r="B82" s="3" t="s">
        <v>31</v>
      </c>
      <c r="D82" s="11"/>
      <c r="E82" s="18"/>
      <c r="F82" s="11"/>
      <c r="G82" s="26">
        <f>'Budget_SDHC Approved'!H82</f>
        <v>0</v>
      </c>
      <c r="H82" s="26">
        <f>'RR Form'!H82</f>
        <v>0</v>
      </c>
      <c r="I82" s="57"/>
      <c r="J82" s="57"/>
      <c r="K82" s="7">
        <f>I82-H82</f>
        <v>0</v>
      </c>
    </row>
    <row r="83" spans="1:11" x14ac:dyDescent="0.2">
      <c r="A83" s="11"/>
      <c r="B83" s="3" t="s">
        <v>23</v>
      </c>
      <c r="D83" s="11"/>
      <c r="E83" s="19"/>
      <c r="F83" s="11"/>
      <c r="G83" s="32">
        <f>SUM(G80:G82)</f>
        <v>0</v>
      </c>
      <c r="H83" s="32">
        <f>SUM(H80:H82)</f>
        <v>0</v>
      </c>
      <c r="I83" s="32">
        <f>SUM(I80:I82)</f>
        <v>0</v>
      </c>
      <c r="J83" s="32"/>
      <c r="K83" s="32">
        <f>SUM(K80:K82)</f>
        <v>0</v>
      </c>
    </row>
    <row r="84" spans="1:11" x14ac:dyDescent="0.2">
      <c r="E84" s="20"/>
      <c r="K84" s="11"/>
    </row>
    <row r="85" spans="1:11" x14ac:dyDescent="0.2">
      <c r="K85" s="11"/>
    </row>
    <row r="86" spans="1:11" ht="10.5" x14ac:dyDescent="0.25">
      <c r="A86" s="12" t="s">
        <v>33</v>
      </c>
      <c r="B86" s="13"/>
      <c r="C86" s="13"/>
      <c r="D86" s="13"/>
      <c r="E86" s="13"/>
      <c r="F86" s="13"/>
      <c r="G86" s="13"/>
      <c r="H86" s="13"/>
      <c r="I86" s="13"/>
      <c r="J86" s="13"/>
      <c r="K86" s="38"/>
    </row>
    <row r="87" spans="1:11" x14ac:dyDescent="0.2">
      <c r="B87" s="3" t="s">
        <v>32</v>
      </c>
      <c r="G87" s="26">
        <f>'Budget_SDHC Approved'!H87</f>
        <v>0</v>
      </c>
      <c r="H87" s="26">
        <f>'RR Form'!H87</f>
        <v>0</v>
      </c>
      <c r="I87" s="57"/>
      <c r="J87" s="57"/>
      <c r="K87" s="7">
        <f>I87-H87</f>
        <v>0</v>
      </c>
    </row>
    <row r="88" spans="1:11" x14ac:dyDescent="0.2">
      <c r="A88" s="25"/>
      <c r="B88" s="3" t="s">
        <v>47</v>
      </c>
      <c r="D88" s="25"/>
      <c r="E88" s="25"/>
      <c r="F88" s="11"/>
      <c r="G88" s="26">
        <f>'Budget_SDHC Approved'!H88</f>
        <v>0</v>
      </c>
      <c r="H88" s="26">
        <f>'RR Form'!H88</f>
        <v>0</v>
      </c>
      <c r="I88" s="57"/>
      <c r="J88" s="57"/>
      <c r="K88" s="7">
        <f>I88-H88</f>
        <v>0</v>
      </c>
    </row>
    <row r="89" spans="1:11" x14ac:dyDescent="0.2">
      <c r="A89" s="11"/>
      <c r="B89" s="4" t="s">
        <v>44</v>
      </c>
      <c r="C89" s="4"/>
      <c r="D89" s="11"/>
      <c r="E89" s="18"/>
      <c r="F89" s="11"/>
      <c r="G89" s="26">
        <f>'Budget_SDHC Approved'!H89</f>
        <v>0</v>
      </c>
      <c r="H89" s="26">
        <f>'RR Form'!H89</f>
        <v>0</v>
      </c>
      <c r="I89" s="57"/>
      <c r="J89" s="57"/>
      <c r="K89" s="7">
        <f>I89-H89</f>
        <v>0</v>
      </c>
    </row>
    <row r="90" spans="1:11" x14ac:dyDescent="0.2">
      <c r="A90" s="11"/>
      <c r="B90" s="3" t="s">
        <v>23</v>
      </c>
      <c r="D90" s="11"/>
      <c r="E90" s="19"/>
      <c r="F90" s="11"/>
      <c r="G90" s="32">
        <f>SUM(G87:G89)</f>
        <v>0</v>
      </c>
      <c r="H90" s="32">
        <f>SUM(H87:H89)</f>
        <v>0</v>
      </c>
      <c r="I90" s="32">
        <f>SUM(I87:I89)</f>
        <v>0</v>
      </c>
      <c r="J90" s="32"/>
      <c r="K90" s="32">
        <f>SUM(K87:K89)</f>
        <v>0</v>
      </c>
    </row>
    <row r="91" spans="1:11" x14ac:dyDescent="0.2">
      <c r="E91" s="21"/>
      <c r="G91" s="9"/>
      <c r="H91" s="9"/>
      <c r="I91" s="9"/>
      <c r="J91" s="9"/>
      <c r="K91" s="11"/>
    </row>
    <row r="92" spans="1:11" x14ac:dyDescent="0.2">
      <c r="K92" s="11"/>
    </row>
    <row r="93" spans="1:11" ht="10.5" x14ac:dyDescent="0.25">
      <c r="A93" s="12" t="s">
        <v>82</v>
      </c>
      <c r="B93" s="13"/>
      <c r="C93" s="13"/>
      <c r="D93" s="13"/>
      <c r="E93" s="13"/>
      <c r="F93" s="13"/>
      <c r="G93" s="13"/>
      <c r="H93" s="13"/>
      <c r="I93" s="13"/>
      <c r="J93" s="13"/>
      <c r="K93" s="38"/>
    </row>
    <row r="94" spans="1:11" x14ac:dyDescent="0.2">
      <c r="B94" s="3" t="s">
        <v>32</v>
      </c>
      <c r="G94" s="26">
        <f>'Budget_SDHC Approved'!H94</f>
        <v>0</v>
      </c>
      <c r="H94" s="26">
        <f>'RR Form'!H94</f>
        <v>0</v>
      </c>
      <c r="I94" s="57"/>
      <c r="J94" s="57"/>
      <c r="K94" s="7">
        <f>I94-H94</f>
        <v>0</v>
      </c>
    </row>
    <row r="95" spans="1:11" x14ac:dyDescent="0.2">
      <c r="A95" s="25"/>
      <c r="B95" s="4" t="s">
        <v>47</v>
      </c>
      <c r="C95" s="4"/>
      <c r="D95" s="25"/>
      <c r="E95" s="25"/>
      <c r="F95" s="11"/>
      <c r="G95" s="26">
        <f>'Budget_SDHC Approved'!H95</f>
        <v>0</v>
      </c>
      <c r="H95" s="26">
        <f>'RR Form'!H95</f>
        <v>0</v>
      </c>
      <c r="I95" s="57"/>
      <c r="J95" s="57"/>
      <c r="K95" s="7">
        <f>I95-H95</f>
        <v>0</v>
      </c>
    </row>
    <row r="96" spans="1:11" x14ac:dyDescent="0.2">
      <c r="A96" s="11"/>
      <c r="B96" s="3" t="s">
        <v>44</v>
      </c>
      <c r="D96" s="11"/>
      <c r="E96" s="18"/>
      <c r="F96" s="11"/>
      <c r="G96" s="26">
        <f>'Budget_SDHC Approved'!H96</f>
        <v>0</v>
      </c>
      <c r="H96" s="26">
        <f>'RR Form'!H96</f>
        <v>0</v>
      </c>
      <c r="I96" s="57"/>
      <c r="J96" s="57"/>
      <c r="K96" s="7">
        <f>I96-H96</f>
        <v>0</v>
      </c>
    </row>
    <row r="97" spans="1:11" x14ac:dyDescent="0.2">
      <c r="A97" s="11"/>
      <c r="B97" s="3" t="s">
        <v>23</v>
      </c>
      <c r="D97" s="11"/>
      <c r="E97" s="19"/>
      <c r="F97" s="11"/>
      <c r="G97" s="32">
        <f>SUM(G94:G96)</f>
        <v>0</v>
      </c>
      <c r="H97" s="32">
        <f>SUM(H94:H96)</f>
        <v>0</v>
      </c>
      <c r="I97" s="32">
        <f>SUM(I94:I96)</f>
        <v>0</v>
      </c>
      <c r="J97" s="32"/>
      <c r="K97" s="32">
        <f>SUM(K94:K96)</f>
        <v>0</v>
      </c>
    </row>
    <row r="101" spans="1:11" ht="10.5" x14ac:dyDescent="0.25">
      <c r="B101" s="42" t="s">
        <v>48</v>
      </c>
      <c r="C101" s="42"/>
    </row>
    <row r="103" spans="1:11" x14ac:dyDescent="0.2">
      <c r="B103" s="3" t="s">
        <v>49</v>
      </c>
    </row>
    <row r="104" spans="1:11" ht="16.5" customHeight="1" x14ac:dyDescent="0.2">
      <c r="B104" s="11"/>
      <c r="C104" s="11"/>
      <c r="D104" s="11"/>
      <c r="E104" s="11"/>
      <c r="F104" s="11"/>
      <c r="G104" s="58"/>
      <c r="H104" s="58"/>
      <c r="I104" s="58"/>
      <c r="J104" s="11"/>
      <c r="K104" s="11"/>
    </row>
    <row r="105" spans="1:11" ht="31.5" customHeight="1" x14ac:dyDescent="0.2">
      <c r="B105" s="11"/>
      <c r="C105" s="11"/>
      <c r="D105" s="11"/>
      <c r="E105" s="11"/>
      <c r="F105" s="11"/>
      <c r="G105" s="58"/>
      <c r="H105" s="58"/>
      <c r="I105" s="58"/>
      <c r="J105" s="11"/>
      <c r="K105" s="11"/>
    </row>
    <row r="106" spans="1:11" ht="25.5" customHeight="1" x14ac:dyDescent="0.2">
      <c r="B106" s="11"/>
      <c r="C106" s="11"/>
      <c r="D106" s="11"/>
      <c r="E106" s="11"/>
      <c r="F106" s="11"/>
      <c r="G106" s="58"/>
      <c r="H106" s="58"/>
      <c r="I106" s="58"/>
      <c r="J106" s="11"/>
      <c r="K106" s="11"/>
    </row>
    <row r="107" spans="1:11" x14ac:dyDescent="0.2">
      <c r="B107" s="11"/>
      <c r="C107" s="11"/>
      <c r="D107" s="11"/>
      <c r="E107" s="11"/>
      <c r="F107" s="11"/>
      <c r="G107" s="58" t="s">
        <v>61</v>
      </c>
      <c r="H107" s="58"/>
      <c r="I107" s="58"/>
      <c r="J107" s="11"/>
      <c r="K107" s="11"/>
    </row>
    <row r="108" spans="1:11" x14ac:dyDescent="0.2">
      <c r="B108" s="11"/>
      <c r="C108" s="11"/>
      <c r="D108" s="11"/>
      <c r="E108" s="11"/>
      <c r="F108" s="11"/>
      <c r="G108" s="58" t="s">
        <v>80</v>
      </c>
      <c r="H108" s="59"/>
      <c r="I108" s="59"/>
      <c r="J108" s="25"/>
      <c r="K108" s="11"/>
    </row>
    <row r="109" spans="1:11" x14ac:dyDescent="0.2">
      <c r="B109" s="11"/>
      <c r="C109" s="11"/>
      <c r="D109" s="11"/>
      <c r="E109" s="11"/>
      <c r="F109" s="11"/>
      <c r="G109" s="58" t="s">
        <v>81</v>
      </c>
      <c r="H109" s="58"/>
      <c r="I109" s="58"/>
      <c r="J109" s="11"/>
      <c r="K109" s="11"/>
    </row>
    <row r="110" spans="1:11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"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2:11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2:11" x14ac:dyDescent="0.2"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2:11" x14ac:dyDescent="0.2">
      <c r="G115" s="11"/>
      <c r="H115" s="11"/>
      <c r="I115" s="11"/>
      <c r="J115" s="11"/>
      <c r="K115" s="11"/>
    </row>
  </sheetData>
  <sheetProtection sheet="1" objects="1" scenarios="1"/>
  <pageMargins left="0.7" right="0.7" top="0.75" bottom="0.75" header="0.3" footer="0.3"/>
  <pageSetup scale="61" fitToWidth="10" orientation="portrait" r:id="rId1"/>
  <rowBreaks count="1" manualBreakCount="1">
    <brk id="6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Borrower RR</vt:lpstr>
      <vt:lpstr>Budget_SDHC Approved</vt:lpstr>
      <vt:lpstr>RR Form</vt:lpstr>
      <vt:lpstr>RR Variance</vt:lpstr>
      <vt:lpstr>'Borrower RR'!Print_Area</vt:lpstr>
      <vt:lpstr>'Budget_SDHC Approved'!Print_Area</vt:lpstr>
      <vt:lpstr>'RR Form'!Print_Area</vt:lpstr>
      <vt:lpstr>'RR Variance'!Print_Area</vt:lpstr>
    </vt:vector>
  </TitlesOfParts>
  <Company>San Diego Housing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Miyeong Lee</dc:creator>
  <cp:lastModifiedBy>Miyeong Lee</cp:lastModifiedBy>
  <cp:lastPrinted>2019-04-17T21:35:24Z</cp:lastPrinted>
  <dcterms:created xsi:type="dcterms:W3CDTF">2016-12-13T01:16:25Z</dcterms:created>
  <dcterms:modified xsi:type="dcterms:W3CDTF">2020-05-18T23:56:59Z</dcterms:modified>
</cp:coreProperties>
</file>